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G:\OBRAS SECOPE-CAED\2do. Paquete\Tamazula\"/>
    </mc:Choice>
  </mc:AlternateContent>
  <xr:revisionPtr revIDLastSave="0" documentId="13_ncr:1_{93BAB264-70F4-4C5F-B884-92B90D892800}" xr6:coauthVersionLast="46" xr6:coauthVersionMax="46" xr10:uidLastSave="{00000000-0000-0000-0000-000000000000}"/>
  <bookViews>
    <workbookView xWindow="-120" yWindow="-120" windowWidth="29040" windowHeight="15840" xr2:uid="{00000000-000D-0000-FFFF-FFFF00000000}"/>
  </bookViews>
  <sheets>
    <sheet name="Hoja1" sheetId="1" r:id="rId1"/>
  </sheets>
  <definedNames>
    <definedName name="_xlnm.Print_Titles" localSheetId="0">Hoja1!$1:$8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29" i="1" l="1"/>
  <c r="L959" i="1"/>
  <c r="L958" i="1"/>
  <c r="L957" i="1"/>
  <c r="L949" i="1"/>
  <c r="L947" i="1"/>
  <c r="L945" i="1"/>
  <c r="L943" i="1"/>
  <c r="L941" i="1"/>
  <c r="L939" i="1"/>
  <c r="L937" i="1"/>
  <c r="L935" i="1"/>
  <c r="L933" i="1"/>
  <c r="L926" i="1"/>
  <c r="L924" i="1"/>
  <c r="L922" i="1"/>
  <c r="L920" i="1"/>
  <c r="L918" i="1"/>
  <c r="L916" i="1"/>
  <c r="L914" i="1"/>
  <c r="L912" i="1"/>
  <c r="L910" i="1"/>
  <c r="L908" i="1"/>
  <c r="L906" i="1"/>
  <c r="L899" i="1"/>
  <c r="L897" i="1"/>
  <c r="L895" i="1"/>
  <c r="L893" i="1"/>
  <c r="L891" i="1"/>
  <c r="L889" i="1"/>
  <c r="L887" i="1"/>
  <c r="L885" i="1"/>
  <c r="L883" i="1"/>
  <c r="L881" i="1"/>
  <c r="L879" i="1"/>
  <c r="L877" i="1"/>
  <c r="L875" i="1"/>
  <c r="L873" i="1"/>
  <c r="L871" i="1"/>
  <c r="L869" i="1"/>
  <c r="L867" i="1"/>
  <c r="L865" i="1"/>
  <c r="L863" i="1"/>
  <c r="L861" i="1"/>
  <c r="L859" i="1"/>
  <c r="L852" i="1"/>
  <c r="L854" i="1" s="1"/>
  <c r="L845" i="1"/>
  <c r="L847" i="1" s="1"/>
  <c r="L838" i="1"/>
  <c r="L840" i="1" s="1"/>
  <c r="L831" i="1"/>
  <c r="L829" i="1"/>
  <c r="L822" i="1"/>
  <c r="L824" i="1" s="1"/>
  <c r="L815" i="1"/>
  <c r="L813" i="1"/>
  <c r="L811" i="1"/>
  <c r="L809" i="1"/>
  <c r="L807" i="1"/>
  <c r="L805" i="1"/>
  <c r="L803" i="1"/>
  <c r="L801" i="1"/>
  <c r="L799" i="1"/>
  <c r="L792" i="1"/>
  <c r="L790" i="1"/>
  <c r="L788" i="1"/>
  <c r="L778" i="1"/>
  <c r="L776" i="1"/>
  <c r="L767" i="1"/>
  <c r="L769" i="1" s="1"/>
  <c r="L760" i="1"/>
  <c r="L762" i="1" s="1"/>
  <c r="L753" i="1"/>
  <c r="L755" i="1" s="1"/>
  <c r="L746" i="1"/>
  <c r="L748" i="1" s="1"/>
  <c r="L739" i="1"/>
  <c r="L741" i="1" s="1"/>
  <c r="L732" i="1"/>
  <c r="L734" i="1" s="1"/>
  <c r="L725" i="1"/>
  <c r="L727" i="1" s="1"/>
  <c r="L718" i="1"/>
  <c r="L720" i="1" s="1"/>
  <c r="L711" i="1"/>
  <c r="L713" i="1" s="1"/>
  <c r="L704" i="1"/>
  <c r="L706" i="1" s="1"/>
  <c r="L697" i="1"/>
  <c r="L699" i="1" s="1"/>
  <c r="L690" i="1"/>
  <c r="L692" i="1" s="1"/>
  <c r="L681" i="1"/>
  <c r="L683" i="1" s="1"/>
  <c r="L674" i="1"/>
  <c r="L676" i="1" s="1"/>
  <c r="L667" i="1"/>
  <c r="L669" i="1" s="1"/>
  <c r="L660" i="1"/>
  <c r="L662" i="1" s="1"/>
  <c r="L653" i="1"/>
  <c r="L655" i="1" s="1"/>
  <c r="L646" i="1"/>
  <c r="L648" i="1" s="1"/>
  <c r="L639" i="1"/>
  <c r="L641" i="1" s="1"/>
  <c r="L632" i="1"/>
  <c r="L634" i="1" s="1"/>
  <c r="L625" i="1"/>
  <c r="L627" i="1" s="1"/>
  <c r="L618" i="1"/>
  <c r="L620" i="1" s="1"/>
  <c r="L611" i="1"/>
  <c r="L613" i="1" s="1"/>
  <c r="L604" i="1"/>
  <c r="L606" i="1" s="1"/>
  <c r="L595" i="1"/>
  <c r="L593" i="1"/>
  <c r="L591" i="1"/>
  <c r="L589" i="1"/>
  <c r="L582" i="1"/>
  <c r="L584" i="1" s="1"/>
  <c r="L575" i="1"/>
  <c r="L573" i="1"/>
  <c r="L566" i="1"/>
  <c r="L568" i="1" s="1"/>
  <c r="L559" i="1"/>
  <c r="L561" i="1" s="1"/>
  <c r="L552" i="1"/>
  <c r="L554" i="1" s="1"/>
  <c r="L545" i="1"/>
  <c r="L547" i="1" s="1"/>
  <c r="L537" i="1"/>
  <c r="L539" i="1" s="1"/>
  <c r="L525" i="1"/>
  <c r="L527" i="1" s="1"/>
  <c r="L518" i="1"/>
  <c r="L520" i="1" s="1"/>
  <c r="L508" i="1"/>
  <c r="L506" i="1"/>
  <c r="L504" i="1"/>
  <c r="L502" i="1"/>
  <c r="L493" i="1"/>
  <c r="L495" i="1" s="1"/>
  <c r="L486" i="1"/>
  <c r="L488" i="1" s="1"/>
  <c r="L479" i="1"/>
  <c r="L481" i="1" s="1"/>
  <c r="L472" i="1"/>
  <c r="L474" i="1" s="1"/>
  <c r="L465" i="1"/>
  <c r="L467" i="1" s="1"/>
  <c r="M458" i="1"/>
  <c r="L456" i="1"/>
  <c r="L454" i="1"/>
  <c r="L452" i="1"/>
  <c r="L450" i="1"/>
  <c r="L448" i="1"/>
  <c r="L446" i="1"/>
  <c r="L439" i="1"/>
  <c r="L437" i="1"/>
  <c r="L430" i="1"/>
  <c r="L432" i="1" s="1"/>
  <c r="L423" i="1"/>
  <c r="L425" i="1" s="1"/>
  <c r="L414" i="1"/>
  <c r="L416" i="1" s="1"/>
  <c r="L405" i="1"/>
  <c r="L407" i="1" s="1"/>
  <c r="L400" i="1"/>
  <c r="L401" i="1" s="1"/>
  <c r="L391" i="1"/>
  <c r="L389" i="1"/>
  <c r="L387" i="1"/>
  <c r="L386" i="1"/>
  <c r="L385" i="1"/>
  <c r="L383" i="1"/>
  <c r="L381" i="1"/>
  <c r="L379" i="1"/>
  <c r="L377" i="1"/>
  <c r="L375" i="1"/>
  <c r="L373" i="1"/>
  <c r="L371" i="1"/>
  <c r="L364" i="1"/>
  <c r="L362" i="1"/>
  <c r="L355" i="1"/>
  <c r="L357" i="1" s="1"/>
  <c r="L349" i="1"/>
  <c r="L348" i="1"/>
  <c r="L341" i="1"/>
  <c r="L343" i="1" s="1"/>
  <c r="L334" i="1"/>
  <c r="L327" i="1"/>
  <c r="L329" i="1" s="1"/>
  <c r="L320" i="1"/>
  <c r="L322" i="1" s="1"/>
  <c r="L313" i="1"/>
  <c r="L315" i="1" s="1"/>
  <c r="L301" i="1"/>
  <c r="L303" i="1" s="1"/>
  <c r="L294" i="1"/>
  <c r="L293" i="1"/>
  <c r="L292" i="1"/>
  <c r="L285" i="1"/>
  <c r="L283" i="1"/>
  <c r="L276" i="1"/>
  <c r="L274" i="1"/>
  <c r="L272" i="1"/>
  <c r="L265" i="1"/>
  <c r="L267" i="1" s="1"/>
  <c r="L258" i="1"/>
  <c r="L260" i="1" s="1"/>
  <c r="L251" i="1"/>
  <c r="L253" i="1" s="1"/>
  <c r="L244" i="1"/>
  <c r="L246" i="1" s="1"/>
  <c r="L237" i="1"/>
  <c r="L239" i="1" s="1"/>
  <c r="L230" i="1"/>
  <c r="L232" i="1" s="1"/>
  <c r="L220" i="1"/>
  <c r="L218" i="1"/>
  <c r="L216" i="1"/>
  <c r="L209" i="1"/>
  <c r="L211" i="1" s="1"/>
  <c r="L200" i="1"/>
  <c r="L202" i="1" s="1"/>
  <c r="L193" i="1"/>
  <c r="L195" i="1" s="1"/>
  <c r="L186" i="1"/>
  <c r="L188" i="1" s="1"/>
  <c r="L179" i="1"/>
  <c r="L181" i="1" s="1"/>
  <c r="L172" i="1"/>
  <c r="L174" i="1" s="1"/>
  <c r="L165" i="1"/>
  <c r="L167" i="1" s="1"/>
  <c r="L156" i="1"/>
  <c r="L158" i="1" s="1"/>
  <c r="L149" i="1"/>
  <c r="L147" i="1"/>
  <c r="L140" i="1"/>
  <c r="L138" i="1"/>
  <c r="L131" i="1"/>
  <c r="L133" i="1" s="1"/>
  <c r="L122" i="1"/>
  <c r="L124" i="1" s="1"/>
  <c r="L115" i="1"/>
  <c r="L117" i="1" s="1"/>
  <c r="L108" i="1"/>
  <c r="L106" i="1"/>
  <c r="L104" i="1"/>
  <c r="L97" i="1"/>
  <c r="L99" i="1" s="1"/>
  <c r="L90" i="1"/>
  <c r="L92" i="1" s="1"/>
  <c r="L81" i="1"/>
  <c r="L79" i="1"/>
  <c r="L71" i="1"/>
  <c r="L73" i="1" s="1"/>
  <c r="L63" i="1"/>
  <c r="L65" i="1" s="1"/>
  <c r="L55" i="1"/>
  <c r="L57" i="1" s="1"/>
  <c r="L47" i="1"/>
  <c r="L49" i="1" s="1"/>
  <c r="L39" i="1"/>
  <c r="L41" i="1" s="1"/>
  <c r="L31" i="1"/>
  <c r="L33" i="1" s="1"/>
  <c r="L23" i="1"/>
  <c r="L21" i="1"/>
  <c r="L11" i="1"/>
  <c r="L13" i="1" s="1"/>
  <c r="L142" i="1" l="1"/>
  <c r="L151" i="1"/>
  <c r="L222" i="1"/>
  <c r="L350" i="1"/>
  <c r="L83" i="1"/>
  <c r="L961" i="1"/>
  <c r="L780" i="1"/>
  <c r="L110" i="1"/>
  <c r="L278" i="1"/>
  <c r="L441" i="1"/>
  <c r="L25" i="1"/>
  <c r="L577" i="1"/>
  <c r="L597" i="1"/>
  <c r="L794" i="1"/>
  <c r="L458" i="1"/>
  <c r="L833" i="1"/>
  <c r="L951" i="1"/>
  <c r="L296" i="1"/>
  <c r="L393" i="1"/>
  <c r="L817" i="1"/>
  <c r="L928" i="1"/>
  <c r="L901" i="1"/>
  <c r="L510" i="1"/>
  <c r="L287" i="1"/>
  <c r="L366" i="1"/>
  <c r="L367" i="1" s="1"/>
  <c r="L964" i="1" l="1"/>
  <c r="L966" i="1" l="1"/>
  <c r="L968" i="1" s="1"/>
</calcChain>
</file>

<file path=xl/sharedStrings.xml><?xml version="1.0" encoding="utf-8"?>
<sst xmlns="http://schemas.openxmlformats.org/spreadsheetml/2006/main" count="1167" uniqueCount="486">
  <si>
    <t>Clave</t>
  </si>
  <si>
    <t>Descripción</t>
  </si>
  <si>
    <t>Unidad</t>
  </si>
  <si>
    <t>Cantidad</t>
  </si>
  <si>
    <t>Precio unitario</t>
  </si>
  <si>
    <t>SUMINISTRO DE MATERIAL INERTE</t>
  </si>
  <si>
    <t xml:space="preserve"> </t>
  </si>
  <si>
    <t>C4004</t>
  </si>
  <si>
    <t>SUMINISTRO DE MATERIAL DE BANCO TIPO CONGLOMERADO MEDIDO EN ZANJA  PARA RELLENO ( PUESTO EN EL  LUGAR DE LA OBRA).</t>
  </si>
  <si>
    <t>M3</t>
  </si>
  <si>
    <t>Total de SUMINISTRO DE MATERIAL INERTE</t>
  </si>
  <si>
    <t>B</t>
  </si>
  <si>
    <t>MURO DE CONTENCIÓN</t>
  </si>
  <si>
    <t>01</t>
  </si>
  <si>
    <t>PRELIMINARES</t>
  </si>
  <si>
    <t>C0102</t>
  </si>
  <si>
    <t>TRAZO Y NIVELACIÓN TOPOGRÁFICA EN TERRENO PARA DESPLANTE DE ESTRUCTURA ESTABLECIENDO EJES, NIVELES Y REFERENCIAS.</t>
  </si>
  <si>
    <t>M2</t>
  </si>
  <si>
    <t>C0110</t>
  </si>
  <si>
    <t>LIMPIEZA Y DESAZOLVE DE ARROYO, INCLUYE: LIMPIEZA, EXTRACCIÓN DE FANGO, ARENA-PIEDRA DE FONDO CON EQUIPO PARA AUMENTAR LA PROFUNDIDAD CON FORMACIÓN DE BORDOS NECESARIOS PARA MANIOBRAS Y RETIRO DE MATERIAL A DONDE NO CAUSE DAÑOS A TERCEROS.</t>
  </si>
  <si>
    <t>Total de PRELIMINARES</t>
  </si>
  <si>
    <t>1003 00</t>
  </si>
  <si>
    <t>DESPALME DE MATERIAL NO APTO P/CIMENTACIÓN Y/O DESPLANTE DE TERRAPLENES Y EN BANCOS DE PRÉSTAMO</t>
  </si>
  <si>
    <t>1004 01</t>
  </si>
  <si>
    <t>CARGA A CAMIÓN DE MATERIAL PRODUCTO DE EXCAVACIÓN.</t>
  </si>
  <si>
    <t>Total de DESPALME DE MATERIAL NO APTO P/CIMENTACIÓN Y/O DESPLANTE DE TERRAPLENES Y EN BANCOS DE PRÉSTAMO</t>
  </si>
  <si>
    <t>9000 00</t>
  </si>
  <si>
    <t>ACARREO 1ER  KM  MATERIAL PRODUCTO DE EXCAVACIÓN EXCEPTO ROCA EN CAMIÓN DE VOLTEO, DESCARGA A VOLTEO EN CAMINO…</t>
  </si>
  <si>
    <t>9000 02</t>
  </si>
  <si>
    <t>PLANO TERRACERÍAS, LOMERÍO SUAVE REVESTIDO, LOMERÍO PRONUNCIADO PAVIMENTADO.</t>
  </si>
  <si>
    <t>Total de ACARREO 1ER  KM  MATERIAL PRODUCTO DE EXCAVACIÓN EXCEPTO ROCA EN CAMIÓN DE VOLTEO, DESCARGA A VOLTEO EN CAMINO…</t>
  </si>
  <si>
    <t>9002 00</t>
  </si>
  <si>
    <t>ACARREO KM SUBSECUENTES AL 1o MATERIAL PRODUCTO DE EXCAVACIÓN EXCEPTO ROCA EN CAMIÓN DE VOLTEO, EN CAMINO...</t>
  </si>
  <si>
    <t>9002 02</t>
  </si>
  <si>
    <t>M3/KM</t>
  </si>
  <si>
    <t>Total de ACARREO KM SUBSECUENTES AL 1o MATERIAL PRODUCTO DE EXCAVACIÓN EXCEPTO ROCA EN CAMIÓN DE VOLTEO, EN CAMINO...</t>
  </si>
  <si>
    <t>05</t>
  </si>
  <si>
    <t>EXCAVACIÓN CON EQUIPO EN CUALQUIER MATERIAL EXCEPTO ROCA, EN SECO, P/DESPLANTE DE ESTRUCTURAS.</t>
  </si>
  <si>
    <t>1090 01</t>
  </si>
  <si>
    <t>EXCAVACIÓN DE 0.00 A 2.00 M. DE PROFUNDIDAD.</t>
  </si>
  <si>
    <t>Total de EXCAVACIÓN CON EQUIPO EN CUALQUIER MATERIAL EXCEPTO ROCA, EN SECO, P/DESPLANTE DE ESTRUCTURAS.</t>
  </si>
  <si>
    <t>06</t>
  </si>
  <si>
    <t>PLANTILLAS</t>
  </si>
  <si>
    <t>C0601</t>
  </si>
  <si>
    <t>PLANTILLA DE CONCRETO SIMPLE HECHO EN OBRA R.N. T.M.A. 3/4" Fc'=100 KG/CM2, DE 5 CM. DE ESPESOR, INCLUYE SUMINISTRO DE MATERIALES FABRICACION Y COLOCACION DEL CONCRETO.</t>
  </si>
  <si>
    <t>Total de PLANTILLAS</t>
  </si>
  <si>
    <t>07</t>
  </si>
  <si>
    <t>RELLENOS</t>
  </si>
  <si>
    <t>1131 06</t>
  </si>
  <si>
    <t>COMPACTADO AL 90% PROCTOR, CON MATERIAL PRODUCTO DE EXCAVACIÓN Y/O BANCO (NO INCLUYE SUMINISTRO DE MATERIAL).</t>
  </si>
  <si>
    <t>Total de RELLENOS</t>
  </si>
  <si>
    <t>17</t>
  </si>
  <si>
    <t>ZAPATA Y MUROS</t>
  </si>
  <si>
    <t>C1702</t>
  </si>
  <si>
    <t>ZAPATA CORRIDA DE 1.40 M DE ANCHO DE 20 CM DE ESPESOR ARMADA CON VARILLAS DEL No. 4 @ 20 CENTIMETROS EN AMBOS SENTIDOS L.I, ARMADA CON VARILLAS DEL No. 3 @ 20 CENTIMETROS EN AMBOS SENTIDOS L.S, CONCRETO F´C = 250 KG/CM2, CIMBRA Y DESCIMBRA, MATERIAL, MANO DE OBRA.</t>
  </si>
  <si>
    <t>ML</t>
  </si>
  <si>
    <t>C1704</t>
  </si>
  <si>
    <t>MURO DE 20 CM DE ESPESOR ARMADO CON VARILLAS DE 3/8" @ 20 CM DOS SENTIDOS DOS LECHOS, CONCRETO F`C=250 KG/CM2, CIMBRA Y DESCIMBRA, MATERIAL, MANO DE OBRA.</t>
  </si>
  <si>
    <t>Total de ZAPATA Y MUROS</t>
  </si>
  <si>
    <t>D</t>
  </si>
  <si>
    <t>BASE PARA TANQUE DIESEL 3000 LT</t>
  </si>
  <si>
    <t>12</t>
  </si>
  <si>
    <t>ACEROS</t>
  </si>
  <si>
    <t>C1206</t>
  </si>
  <si>
    <t>SUMINISTRO E INSTALACIÓN DE CODO DE ACERO SOLDABLE DE 90º x 2" CON UNA BRIDA SOLDABLE EN UN EXTREMO, INCLUYE; CORTES, SOLDADURAS, LIMPIEZA CON CHORRO DE ARENA (SAND BLAST) A METAL BLANCO, APLICACIÓN DE ANTICORROSIVO A BASE DE PRIMARIO RP-6 ESPECIFICACIÓN PEMEX A 2 CAPAS DE 4 A 6 MILÉSIMAS DE PULGADA POR CAPA SECA Y RA-28 A UNA CAPA DE 3 A 4 MILÉSIMAS DE PULGADA POR CAPA SECA, APLICACIÓN A BASE DE ASPERSIÓN CONVENCIONAL O SIN AIRE (AIRLESS), EQUIPO Y PERSONAL NECESARIO, ACARREOS AL LUGAR DE LA OBRA Y MANIOBRAS.</t>
  </si>
  <si>
    <t>PZA</t>
  </si>
  <si>
    <t>C1207</t>
  </si>
  <si>
    <t>SUMINISTRO E INSTALACIÓN DE TUBERIA DE ACERO NEGRO DE 2" Ø CON ROSCA EXTERIOR, INCLUYE: EXCAVACIÓN, MATERIALES, MANO DE OBRA, HERRAMIENTA, CORTES, ACARREOS AL LUGAR DE LA OBRA Y MANIOBRAS LOCALES.</t>
  </si>
  <si>
    <t>C1208</t>
  </si>
  <si>
    <t>SUMINISTRO E INSTALACIÓN DE REDUCCIÓN BUSHING GALVANIZADA DE 2" x 3/4" Ø CON ROSCA EXTERIOR, INCLUYE: MATERIALES, MANO DE OBRA, HERRAMIENTA, ACARREOS AL LUGAR DE LA OBRA Y MANIOBRAS LOCALES.</t>
  </si>
  <si>
    <t>Total de ACEROS</t>
  </si>
  <si>
    <t>18</t>
  </si>
  <si>
    <t>CIMBRAS</t>
  </si>
  <si>
    <t>C1803</t>
  </si>
  <si>
    <t>CIMBRA DE MADERA PARA ESTRUCTURAS, INCLUYE: FLETES, MANIOBRAS LOCALES, FABRICACION, CIMBRADO, FIJACIÓN O TROQUELADO A BASE DE SEPARADORES DE CUÑAS Y SLANT, TUINO EN LAS ESQUINAS, DESCIMBRADO, TERMINADO DEL AREA COLADA, RESANE DE HUECOS CON MEZCLA DE CEMENTO ARENA 1:3 EN EXTERIORES Y RESANES DE HUECOS CON AQUAPLUG EN INTERIORES. (CIMBRA ACABADO APARENTE)</t>
  </si>
  <si>
    <t>Total de CIMBRAS</t>
  </si>
  <si>
    <t>19</t>
  </si>
  <si>
    <t>ACERO DE REFUERZO</t>
  </si>
  <si>
    <t>4090 01</t>
  </si>
  <si>
    <t>SUMINISTRO Y COLOCACIÓN DE ACERO DE  REFUERZO.</t>
  </si>
  <si>
    <t>KG</t>
  </si>
  <si>
    <t>Total de ACERO DE REFUERZO</t>
  </si>
  <si>
    <t>20</t>
  </si>
  <si>
    <t>CONCRETO HIDRAULICO</t>
  </si>
  <si>
    <t>C2000</t>
  </si>
  <si>
    <t>CONCRETO PREMEZCLADO R.N. VACIADO CON BOMBA AGREG. MAX. 3/4" INCLUYE: OBTENCION Y CRIBADO DE ARENA Y GRAVA INCLUYENDO ACARREO 1er. KM, DESCARGA ACARREO  Y MANT. DE CEMENTO, FABRICACION, COLOCACION Y ACARREO DE CONCRETO, CURADO Y VIBRADO, INCLUYE PRUEBAS DE LABORATORIO ( UNA PRUEBA POR CADA 18 M3) DE ACUERDO A ESPECIFICACIONES Y AVALADAS POR UN TERCERO, EL TIPO DE CEMENTO DEBERA SER PORTLAND PUZOLANICO CLASE 30 R RESISTENTE A SULFATOS CON BAJO CALOR DE HIDRATACIÓN (CPP-30R-RS-BCH).</t>
  </si>
  <si>
    <t>C2002</t>
  </si>
  <si>
    <t>CONCRETO F'c=250 KG/CM2 EN CIMENTACION Y ESTRUCTURAS,  INCLUYE PRUEBAS DE LABORATORIO DE ACUERDO A ESPECIFICACIONES Y AVALADAS POR UN TERCERO.</t>
  </si>
  <si>
    <t>Total de CONCRETO HIDRAULICO</t>
  </si>
  <si>
    <t>21</t>
  </si>
  <si>
    <t>MUROS, CADENAS Y CASTILLOS</t>
  </si>
  <si>
    <t>C2110</t>
  </si>
  <si>
    <t>MURO DE BLOCK DE 15x20x40 CM. ASENTADO CON MORTERO CEM-ARENA 1:3 RELLENO DE CONCRETO F'c=150 kg/cm2, CON UNA VARILLA DE 3/8" (L=1.30 MT) A.C. 40 CM.</t>
  </si>
  <si>
    <t>C2111</t>
  </si>
  <si>
    <t>CASTILLO DE CONCRETO F´C = 200 KG/CM2, ARMADO CON 4 VARILLAS No. 3 Y ESTRIBOS No. 2 @ 20 CENTIMETROS, SECCION 15x15 CENTIMETROS, INCLUYE; CIMBRA Y DESCIMBRA</t>
  </si>
  <si>
    <t>Total de MUROS, CADENAS Y CASTILLOS</t>
  </si>
  <si>
    <t>26</t>
  </si>
  <si>
    <t>HERRERIA Y/O CANCELERIA</t>
  </si>
  <si>
    <t>C2611</t>
  </si>
  <si>
    <t>SUMINISTRO Y COLOCACION DE PLACA DE ACERO DE 15 x 20 CMS. ANCLADAS A LA LOSA, INCLUYE; PROTECCION ANTICORROSIVA CON AMERCOAT No. 79.</t>
  </si>
  <si>
    <t>C2612</t>
  </si>
  <si>
    <t>SUMINISTRO E INSTALACIÓN DE TANQUE METÁLICO PARA DIESEL, 3,000 LTS. DE CAPACIDAD, CUERPO DE TANQUE DE 2.44 M. DE LARGO x 1.26 M. DE Ø, CONSTRUIDO CON LÁMINA DE ACERO CALIBRE 12, INCLUYE: ROTULACIÓN. RESPIRADERO, MIRILLA, CANDADOS, PROTECCIÓN ANTICORROSIVA, FILTRO Y VÁLVULA, ENVASE PARA LA CAPACIDAD DE LA PLANTA DE EMERGENCIA, MATERIALES, MANO DE OBRA, HERRAMIENTA Y TODO LO NECESARIO PARA SU CORRECTA INSTALACIÓN.</t>
  </si>
  <si>
    <t>Total de HERRERIA Y/O CANCELERIA</t>
  </si>
  <si>
    <t>30</t>
  </si>
  <si>
    <t>REGISTROS</t>
  </si>
  <si>
    <t>C3003</t>
  </si>
  <si>
    <t>REGISTRO DE 80x80x115 CMS. (INTERIORES) ( PARA DEMACIAS DE DIESEL DE PLANTA DE EMERGENCIA )</t>
  </si>
  <si>
    <t>Total de REGISTROS</t>
  </si>
  <si>
    <t>E</t>
  </si>
  <si>
    <t>BASE PARA PLANTA DE EMERGENCIA</t>
  </si>
  <si>
    <t xml:space="preserve">   EXCAVACIÓN A MANO PARA ZANJAS EN CUALQUIER MATERIAL EXCEPTO ROCA, EN SECO…</t>
  </si>
  <si>
    <t>1010 02</t>
  </si>
  <si>
    <t>HASTA 2.00 M DE PROFUNDIDAD.</t>
  </si>
  <si>
    <t>Total de    EXCAVACIÓN A MANO PARA ZANJAS EN CUALQUIER MATERIAL EXCEPTO ROCA, EN SECO…</t>
  </si>
  <si>
    <t>40</t>
  </si>
  <si>
    <t>9000 08</t>
  </si>
  <si>
    <t>ACARREO 1ER  KM  MATERIAL PRODUCTO DE BANCO ( CONGLOMERADO) EN CAMIÓN DE VOLTEO</t>
  </si>
  <si>
    <t>9000 09</t>
  </si>
  <si>
    <t>ACARREO KM SUBSECUENTES AL 1o DE MATERIAL PRODUCTO DE BANCO ( CONGLOMERADO) EN CAMIÓN DE VOLTEO</t>
  </si>
  <si>
    <t>112303</t>
  </si>
  <si>
    <t>SUMINISTRO DE MATERIAL DE BANCO (CONGLOMERADO DE HASTA 4" DIAM.) MEDIDO EN ZANJA  PARA RELLENO.</t>
  </si>
  <si>
    <t>F</t>
  </si>
  <si>
    <t>CERCA PERIMETRAL</t>
  </si>
  <si>
    <t>EXCAVACIÓN A MANO PARA ZANJAS EN CUALQUIER MATERIAL EXCEPTO ROCA, EN SECO…</t>
  </si>
  <si>
    <t>Total de EXCAVACIÓN A MANO PARA ZANJAS EN CUALQUIER MATERIAL EXCEPTO ROCA, EN SECO…</t>
  </si>
  <si>
    <t>MUROS, DALAS Y CASTILLOS</t>
  </si>
  <si>
    <t>C2103</t>
  </si>
  <si>
    <t>DALA D-1 DE CERRAMIENTO DE 15x20 CM. ARMADA CON 4 VARS. 3/8" Y EST. 1/4" A.C. 20 CM., INCLUYE HABILITADO, ARMADO, CIMBRA, DESCIMBRA. CONCRETO F'c=250 kg/cm2,  MAT. Y M.O.</t>
  </si>
  <si>
    <t>C2120</t>
  </si>
  <si>
    <t>MURO DE BLOCK HUECO TIPO PESADO DE 15 x 20 x 40 CMS. ASENTADO CON MORTERO CEMENTO-ARENA 1:3 DE 0 -3 MTS. DE ALTURA. CON VARILLA DE 3/8" A.C. 1.0 MTS.</t>
  </si>
  <si>
    <t>C2123</t>
  </si>
  <si>
    <t>DALA DE DESPLANTE DE 20x30 CM. ARMADA CON 4 VARS. 3/8" Y EST. 1/4" A.C. 20 CM., INCLUYE HABILITADO, ARMADO, CIMBRA, DESCIMBRA. CONCRETO F'c=250 kg/cm2,  MAT. Y M.O.</t>
  </si>
  <si>
    <t>Total de MUROS, DALAS Y CASTILLOS</t>
  </si>
  <si>
    <t>ESTRCUTURAS</t>
  </si>
  <si>
    <t>C2223</t>
  </si>
  <si>
    <t>DENTELLON DE CONCRETO SIMPLE F´C=250 KG/CM2 DE 0.50x0.30x0.30 MTS ARMADA CON 4 VAR. No.3 Y ESTRIBOS No. 2 @ 20 CMS., INCLUYE: COLADO, CIMBRA Y DESCIMBRA.</t>
  </si>
  <si>
    <t>C2224</t>
  </si>
  <si>
    <t>ZAPATA AISLADA DE 0.80x0.80x0.50 MTS. DE PROF., CON LOSA DE 20 CMS. DE ESPESOR, ARMADA CON VARS. DEL No. 4  A.C. 20 CM. AMBOS SENTIDOS CONCRETO F'c=250 KG/CM2, DADO DE 30x30x1.00 CM. CON 4 VARS. 5/8" Y EST. 3/8" A.C. 30 CM., INCLUYE: PLANTILLA DE CONCRETO F'C=100 KG/CM2 DE 5 CMS. DE ESPESOR, CIMBRA, DESCIMBRA, HABILITADO Y ARMADO DE ACERO, SUM. Y COLOCACION DE CONCRETO, EXCAVACION, RELLENOS, MAT. Y M.O.</t>
  </si>
  <si>
    <t>Total de ESTRCUTURAS</t>
  </si>
  <si>
    <t>HERRERIA Y/O CANCELERA</t>
  </si>
  <si>
    <t>C2609</t>
  </si>
  <si>
    <t xml:space="preserve">SUMINISTRO Y COLOCACIÓN DE CERCA METALICA PERIMETRAL, A BASE DE MALLA CICLONICA CALIBRE #10, CON POSTES DE TUBO DE Fo.Go. DE (2") DIAM., DE 2.0 MTS. DE ALTURA CON SOLERA PARA COLOCACION DE ALAMBRE DE PUAS, COLOCADOS @ 3.0 MTS. </t>
  </si>
  <si>
    <t>C2610</t>
  </si>
  <si>
    <t>SUMINISTRO Y COLOCACION DE PUERTA VEHICULAR (5.0 x 2.20 M.) Y PEATONAL DE (1.0 m. x 2.20 m.)  DE ALTURA., INCLUYE, CADENA Y CANDADO.</t>
  </si>
  <si>
    <t>Total de HERRERIA Y/O CANCELERA</t>
  </si>
  <si>
    <t>COLOCACIONES</t>
  </si>
  <si>
    <t>C2807</t>
  </si>
  <si>
    <t>SUMINISTRO Y COLOCACIÓN DE TUBO DE PVC DURALON DE 4" Ø PARA DESALOJO DE PLUVIALES @ 3.00 MTS. DE L= 0.20 MTS., INCLUYE: MATERIALES, MANO DE OBRA, HERRAMIENTA Y TODO LO NECESARIO PARA SU CORRECTA INSTALACIÓN.</t>
  </si>
  <si>
    <t>Total de COLOCACIONES</t>
  </si>
  <si>
    <t>Total de CERCA PERIMETRAL</t>
  </si>
  <si>
    <t>G</t>
  </si>
  <si>
    <t>ALIMENTACIÓN DE AGUA POTABLE A LA PLANTA</t>
  </si>
  <si>
    <t>BASICOS</t>
  </si>
  <si>
    <t>C0001</t>
  </si>
  <si>
    <t>ATRAQUES DE 40 x 30 x 30 CMS. DE CONCRETO SIMPLE F'C=200 KG/CM2, PARA TUBERIAS DE HASTA 6" DE DIAMETRO, INCLUYE; CIMBRA Y DESCIMBRA.</t>
  </si>
  <si>
    <t>Total de BASICOS</t>
  </si>
  <si>
    <t>EXCAVACIÓN CON EQUIPO PARA ZANJAS EN CUALQUIER MATERIAL EXCEPTO ROCA, EN SECO…</t>
  </si>
  <si>
    <t>1100 02</t>
  </si>
  <si>
    <t>EN ZONA B DE 0 A 6.00 M DE PROFUNDIDAD.</t>
  </si>
  <si>
    <t>Total de EXCAVACIÓN CON EQUIPO PARA ZANJAS EN CUALQUIER MATERIAL EXCEPTO ROCA, EN SECO…</t>
  </si>
  <si>
    <t>EXCAVACIÓN EN ROCA FIJA, P/ ZANJAS, EN SECO, EN ZONA B...</t>
  </si>
  <si>
    <t>1020 02</t>
  </si>
  <si>
    <t>Total de EXCAVACIÓN EN ROCA FIJA, P/ ZANJAS, EN SECO, EN ZONA B...</t>
  </si>
  <si>
    <t>PLANTILLA APISONADA AL 85% PROCTOR EN ZANJAS…</t>
  </si>
  <si>
    <t>1130 01</t>
  </si>
  <si>
    <t>CON MATERIAL PRODUCTO DE BANCO (NO INCLUYE SUMINISTRO DE MATERIAL).</t>
  </si>
  <si>
    <t>Total de PLANTILLA APISONADA AL 85% PROCTOR EN ZANJAS…</t>
  </si>
  <si>
    <t xml:space="preserve">      RELLENO EN ZANJAS...</t>
  </si>
  <si>
    <t>1131 03</t>
  </si>
  <si>
    <t>COMPACTADO AL 85% PROCTOR, CON MATERIAL PRODUCTO DE BANCO (NO INCLUYE SUMINISTRO DE MATERIAL).</t>
  </si>
  <si>
    <t>Total de       RELLENO EN ZANJAS...</t>
  </si>
  <si>
    <t>TOMAS DOMICILIARIAS</t>
  </si>
  <si>
    <t>C0805</t>
  </si>
  <si>
    <t>SUMINISTRO DE PIEZAS ESPECIALES PARA FABRICACION DE CUADRO TIPO 1 (Fo.Go.) PARA TOMA DOMICILIARIA DE 1/2" DIAMETRO, NO INCLUYE: MEDIDOR. (VER DETALLE EN PLANO)</t>
  </si>
  <si>
    <t>C0806</t>
  </si>
  <si>
    <t>SUMINISTRO DE PIEZAS ESPECIALES PARA FABRICACIÓN DE CUADRO TIPO 1 (Fo.Go.) PARA TOMA DOMICILIARIA DE 3/4" DIAMETRO, INCLUYE: LLAVE NARIZ F-19 N DE 3/4" Y LLAVE ESFERA ROSCABLE PN-50 DE 3/4",NO INCLUYE: SUMINISTRO DE MEDIDOR. (VER DETALLE EN PLANO)</t>
  </si>
  <si>
    <t>C0807</t>
  </si>
  <si>
    <t>FABRICACION E INSTALACIÓN DE CUADRO TIPO 1 DE Fo.Go. DE 1/2" DIAMETRO, INCLUYE; TEFLON, ACARREO HASTA EL LUGAR DE LA OBRA Y MANIOBRAS LOCALES.</t>
  </si>
  <si>
    <t>C0808</t>
  </si>
  <si>
    <t>FABRICACION E INSTALACION DE CUADRO DE Fo.Go. DE 3/4" DIAMETRO, INCLUYE; TEFLON, ACARREO HASTA EL LUGAR DE LA OBRA Y MANIOBRAS LOCALES.</t>
  </si>
  <si>
    <t>C0809</t>
  </si>
  <si>
    <t>COSTO POR METRO EN INSTALACION DE TOMA DOMICILIARIA, INCLUYE; EXCAVACION EN MATERIAL "ARENA", PLANTILLA, RELLENOS, SUMINISTRO DE LIMO, Y CONEXION A SURTIDOR.</t>
  </si>
  <si>
    <t>C4702</t>
  </si>
  <si>
    <t>TUBO EXTRUPAK DE 13mm.(1/2") DIAMETRO</t>
  </si>
  <si>
    <t>C4708</t>
  </si>
  <si>
    <t>ABRAZADERA CUELLO REFORZADO DOBLE TORNILLO DE P.V.C. 3" x 3/4" DIAM.</t>
  </si>
  <si>
    <t>C4709</t>
  </si>
  <si>
    <t>ADAPTADOR P/TUBERIA EXTRUPAK 3/4" DIAM.</t>
  </si>
  <si>
    <t>C4710</t>
  </si>
  <si>
    <t>TUBO DE POLIETILENO ALTA DENSIDAD RD-9 DE 19 mm.(3/4") Ø.</t>
  </si>
  <si>
    <t>C4711</t>
  </si>
  <si>
    <t>ABRAZADERA DE BRONCE MULTIDIAMETRO MODELO 85-5-5-5 CON EMPAQUE DE NITRILO Y TORNILLO DE ACERO INOXIDABLE SAE-304-ASTM-F593C DE3" x 3/4" DIAM.</t>
  </si>
  <si>
    <t>C4712</t>
  </si>
  <si>
    <t>ADAPTADOR DE BRONCE P/TUB EXTRU-PAK DE 3/4" Ø</t>
  </si>
  <si>
    <t>Total de TOMAS DOMICILIARIAS</t>
  </si>
  <si>
    <t>INSTALACIÓN DE TUBERÍA DE PVC CON COPLE</t>
  </si>
  <si>
    <t>C1020</t>
  </si>
  <si>
    <t>INSTALACION, JUNTEO Y PRUEBA DE TUBERIA Y PIEZAS ESPECIALES DE P.V.C., INCLUYE; BAJADA, MATERIALES Y EQUIPO NECESARIOS PARA LA  PRUEBA HIDROSTATICA Y ACARREO DEL ALMACEN AL LUGAR DE LA OBRA.</t>
  </si>
  <si>
    <t>C1021</t>
  </si>
  <si>
    <t>TUBERÍA DE P.V.C. RÍGIDO DE  75mm. (3") DE DIAM.</t>
  </si>
  <si>
    <t>Total de INSTALACIÓN DE TUBERÍA DE PVC CON COPLE</t>
  </si>
  <si>
    <t>SUMINISTRO E INSTALACIÓN DE MARCOS C/ TAPA,  DE…</t>
  </si>
  <si>
    <t>2244 02</t>
  </si>
  <si>
    <t>FIERRO FUNDIDO DE 50 X 50 CM CON PESO, DE 134 KG.</t>
  </si>
  <si>
    <t>Total de SUMINISTRO E INSTALACIÓN DE MARCOS C/ TAPA,  DE…</t>
  </si>
  <si>
    <t>INSTALACIÓN DE VÁLVULAS DE SECCIONAMIENTO…</t>
  </si>
  <si>
    <t>C1400</t>
  </si>
  <si>
    <t>INSTALACION DE VALVULAS DE SECCIONAMIENTO, INCLUYENDO LIMPIEZA E INSTALACION DE LAS PIEZAS ASI COMO PRUEBA HIDROSTATICA (JUNTO CON TUBERIA) Y ACARREOS DEL ALMACEN AL LUGAR DE LA OBRA.</t>
  </si>
  <si>
    <t>2160 05</t>
  </si>
  <si>
    <t>DE 76 MM (3") DE DIÁMETRO.</t>
  </si>
  <si>
    <t>Total de INSTALACIÓN DE VÁLVULAS DE SECCIONAMIENTO…</t>
  </si>
  <si>
    <t>CAJAS PARA OPERACIÓN DE VÁLVULAS, MEDIDAS  INTERIORES…</t>
  </si>
  <si>
    <t>C1500</t>
  </si>
  <si>
    <t>CAJA PARA OPERACION DE VALVULA, INCLUYE; PLANTILLA DE CONCRETO SIMPLE F'C=100 KG/CM2, PISO Y LOSA DE CONCRETO F'C=200 KG/CM2, MURO DE TABIQUE Y APLANADO CON MORTERO CEMENTO ARENA PROP. 1:5, ACERO DE REFUERZO Fy=4200 KG/CM2, CIMBRA Y DESCIMBRA, MATERIALES Y MANO DE OBRA.</t>
  </si>
  <si>
    <t>2240 02</t>
  </si>
  <si>
    <t>TIPO 2 DE 1.00 X 0.90 M.</t>
  </si>
  <si>
    <t>Total de CAJAS PARA OPERACIÓN DE VÁLVULAS, MEDIDAS  INTERIORES…</t>
  </si>
  <si>
    <t>SUMINISTRO E INSTALACIÓN DE CONTRAMARCOS...</t>
  </si>
  <si>
    <t>2243 02</t>
  </si>
  <si>
    <t>SENCILLOS DE 1.10 M CON CANAL DE 100 MM (4").</t>
  </si>
  <si>
    <t>Total de SUMINISTRO E INSTALACIÓN DE CONTRAMARCOS...</t>
  </si>
  <si>
    <t>OTROS</t>
  </si>
  <si>
    <t>C3901</t>
  </si>
  <si>
    <t>SUMINISTRO Y COLOCACION DE CINTA PREVENTIVA EN ZANJA.</t>
  </si>
  <si>
    <t>C3903</t>
  </si>
  <si>
    <t xml:space="preserve">SUMINISTRO, FABRICACIÓN E INSTALACIÓN DE PIEZA ESPECIAL A BASE DE Fo.Go. DE 1/2" DE 3.50 M.L DE LONGITUD, INCLUYE: 4 CODOS DE Fo.Go. ROSCABLE DE 90ºx1/2", MATERIALES, MANO DE OBRA, HERRAMIENTA.   </t>
  </si>
  <si>
    <t>Total de OTROS</t>
  </si>
  <si>
    <t>9000 06</t>
  </si>
  <si>
    <t>ACARREO 1ER  KM  MATERIAL PRODUCTO DE BANCO ( LIMO) EN CAMIÓN DE VOLTEO</t>
  </si>
  <si>
    <t>9000 07</t>
  </si>
  <si>
    <t>ACARREO KM SUBSECUENTES AL 1o DE MATERIAL PRODUCTO DE BANCO ( LIMO) EN CAMIÓN DE VOLTEO</t>
  </si>
  <si>
    <t>112302</t>
  </si>
  <si>
    <t>SUMINISTRO DE MATERIAL INERTE (LIMO) MEDIDO EN ZANJA PARA PLANTILLA Y RELLENO APISONADO.</t>
  </si>
  <si>
    <t>SUMINISTRO DE TUBERIA DE P.V.C.</t>
  </si>
  <si>
    <t>C4400</t>
  </si>
  <si>
    <t>SUMINISTRO DE TUBERIA DE P.V.C. HIDRAULICA SISTEMA INGLES CAMPANA ANGER, NORMA NMX-E-145/1-SCFI-2002, INCLUYE; EMPAQUES (ANILLO SISTEMA INGLES) HIDRAULICO NOM-E-94, INCLUYE; FLETES Y ACARREOS DEL ALMACEN AL LUGAR DE LA OBRA Y MANIOBRAS LOCALES.</t>
  </si>
  <si>
    <t>8005 11</t>
  </si>
  <si>
    <t>TUBERÍA HID. ANG RD/32.5 DE 3" DE DIÁMETRO.</t>
  </si>
  <si>
    <t>Total de SUMINISTRO DE TUBERIA DE P.V.C.</t>
  </si>
  <si>
    <t>SUMINISTRO DE TORNILLOS...</t>
  </si>
  <si>
    <t>8018 02</t>
  </si>
  <si>
    <t>DE 16 MM X 76 MM (5/8" X 3").</t>
  </si>
  <si>
    <t>Total de SUMINISTRO DE TORNILLOS...</t>
  </si>
  <si>
    <t>SUMINISTRO DE EMPAQUES DE PLOMO...</t>
  </si>
  <si>
    <t>8019 03</t>
  </si>
  <si>
    <t>Total de SUMINISTRO DE EMPAQUES DE PLOMO...</t>
  </si>
  <si>
    <t>SUMINISTRO DE EMPAQUES DE NEOPRENO…</t>
  </si>
  <si>
    <t>8020 03</t>
  </si>
  <si>
    <t>Total de SUMINISTRO DE EMPAQUES DE NEOPRENO…</t>
  </si>
  <si>
    <t>SUMINISTRO DE VÁLVULAS DE COMPUERTA VÁSTAGO FIJO DE (125 PSI) PUESTA EN OBRA….</t>
  </si>
  <si>
    <t>8035 03</t>
  </si>
  <si>
    <t>Total de SUMINISTRO DE VÁLVULAS DE COMPUERTA VÁSTAGO FIJO DE (125 PSI) PUESTA EN OBRA….</t>
  </si>
  <si>
    <t>SUMINISTRO DE PIEZAS ESP. DE PVC.</t>
  </si>
  <si>
    <t>C4600</t>
  </si>
  <si>
    <t>SUMINISTRO DE PIEZAS ESPECIALES DE P.V.C., INCLUYE; ANILLOS DE HULE, FLETES Y ACARREOS DEL ALMACEN AL LUGAR DE LA OBRA Y MANIOBRAS LOCALES.</t>
  </si>
  <si>
    <t>C4613</t>
  </si>
  <si>
    <t>CODO P.V.C. DE 90 G x 75 mm.</t>
  </si>
  <si>
    <t>C4614</t>
  </si>
  <si>
    <t>CODO P.V.C. DE 22ºx3" DIAM.</t>
  </si>
  <si>
    <t>C4616</t>
  </si>
  <si>
    <t>EXTREMO ESPIGA P.V.C. DE 75mm.</t>
  </si>
  <si>
    <t>C4617</t>
  </si>
  <si>
    <t>TAPON CAMPANA 100mm.</t>
  </si>
  <si>
    <t>Total de SUMINISTRO DE PIEZAS ESP. DE PVC.</t>
  </si>
  <si>
    <t>Total de ALIMENTACIÓN DE AGUA POTABLE A LA PLANTA</t>
  </si>
  <si>
    <t>#ID</t>
  </si>
  <si>
    <t>PUESTA EN OPERACION DE EQUIPOS Y ESTABILIZACION DEL PROCESO</t>
  </si>
  <si>
    <t>C8088</t>
  </si>
  <si>
    <t>PUESTA EN OPERACIÓN Y ESTABILIZACION DE PLANTA DE TRATAMIENTO POR UN PERIODO DE TRES MESES. NOTA: NO INCLUYE INSUMOS (ENERGIA ELECTRICA Y CLORO PARA DESINFECCION)</t>
  </si>
  <si>
    <t>LOTE</t>
  </si>
  <si>
    <t>Total de PUESTA EN OPERACION DE EQUIPOS Y ESTABILIZACION DEL PROCESO</t>
  </si>
  <si>
    <t>KID</t>
  </si>
  <si>
    <t>SUMINISTRO DE SISTEMA DE DIFUSIÓN DE AIRE DE BURBUJA FINA DE LA MARCA EDI.</t>
  </si>
  <si>
    <t>C8089</t>
  </si>
  <si>
    <t>SISTEMA DE DIFUSIÓN DE AIRE DE BURBUJA FINA PARA LA PLANTA  DE TRATAMIENTO DE AGUAS PENINSULA DE VILLAMOROS EN EL ESTADO DE SINALOA, REACTOR BIOLÓGICO DE 3.95 MTS. DE ANCHO POR 11.5 MTS. DE LONGITUD, CADA REACTOR CONSTARA DE UN ARREGLO QUE INCLUYE: UNA BAJANTE DE ACERO AL CARBÓN GALVANIZADO EN CALIENTE DE 4" Ø CÉDULA 40 CON UNA VÁLVULA DE MARIPOSA, CABEZAL DE 4"  Y RAMALES DE PVC DE 3" Ø EN CÉDULA 40 Y 40 DIFUSORES DE DISCO DE 9" Ø DE BURBUJA FINA MARCA EDI, CON ADAPTADOR UNIVERSAL, PARA MANEJAR DE 2.5 A 5 CFM DE AIRE POR DIFUSÓR, CADA TANQUE CONSTARA DE 40 DIFUSORES, EL DIGESTOR DE LODOS CONSTARA DE 20 DIFUSORES, UN TANQUE DE CLORACIÓN DE 14 DIFUSORES Y 1 TANQUE HOMOGENIZADOR DE 24 DIFUSORES, HACIENDO UN TOTAL DE 138 DIFUSORES; EL PRECIO INCLUYE: LOS DIFUSORES, LA TUBERIA Y CONEXIONES DE PVC, LA SOPORTERIA DE ACERO INOXIDABLE Y LOS BAJANTES DE ACERO AL CARBÓN CON SU VÁLVULA DE MARIPOSA DE ACERO AL CARBÓN, PRUEBAS DE HERMETICIDAD, ARRANQUE Y PUESTA EN MARCHA DEL SISTEMA.( REACTOR BIOLÓGICO (2) DE 3.95 x 11.5 MTS., 1 DIGESTOR DE 5.22 MTS. POR 2.98 MTS. Y UN  TANQUE DE CLORACIÓN). LISTA DE MATERIALES INCLUIDOS: 5 VÁLVULA DE MARIPOSA DE 4" Ø, 10 BRIDA SO 150# AC DE 4" Ø, 24 MTS. DE TUBO DE AC 4" Ø CED. 40, 15 CODO DE 90º AC 4" Ø, 1 TEE RECTA DE 4" Ø, 4 TEE RECTA DE PVC CED. 40 DE 4" x4"x4", 36 MTS. DE TUBO DE 4" Ø, 102 MTS. DE TUBO DE 3" Ø, 4 CODO DE PVC CED. 40 DE 90º x 3" Ø, 21 TEE DE 4"x3"x4" Ø, 32 TAPÓN CAMPANA 3" Ø, 7 CODO DE PVC CED. 40 DE 90ºx4", 7 REDUCCIÓN DE 4" x 3" Ø, 99 SOPORTES DE ACERO INOXIDABLE, 138 DIFUSORES DE 9" Ø EDI, 4 PURGA, 5 JUNTA FLEXIBLE DE EPDM DE 4 1/2" D.I. x 8" DE LONGITUD Y 2 ABRAZADERAS DE ALTA PRESIÓN DE ACERO INOXIDABLE T-304, MANO DE OBRA PARA LA INSTALACIÓN DEL SISTEMA.</t>
  </si>
  <si>
    <t>Total de SUMINISTRO DE SISTEMA DE DIFUSIÓN DE AIRE DE BURBUJA FINA DE LA MARCA EDI.</t>
  </si>
  <si>
    <t>H</t>
  </si>
  <si>
    <t>Total de INSTALACIÓN Y EQUIPAMIENTO DE PLANTA DE TRATAMIENTO</t>
  </si>
  <si>
    <t>I</t>
  </si>
  <si>
    <t>REMOLQUE DE VOLTEO</t>
  </si>
  <si>
    <t>70</t>
  </si>
  <si>
    <t>REMOLQUE</t>
  </si>
  <si>
    <t>C7001</t>
  </si>
  <si>
    <t>SUMINISTRO FABIRCACIÓN Y MONTAJE DE TOLVAS EN CAJA DE VOLTEO DE  CON MEDIDAS DE 4.00 x  2.0 MTS. DE ANCHO POR 1.00 M. DE ALTURA. -CAJA FABRICADA CON LAMINA Y PTR DE ACERO INOXIDABLE, INCLUYE; CHASIS DE ACERO FABRICADO CON CANAL DOBLE DE 4" Y PTR DE 2" x 1/4", EJE TRASERO Y DELANTERO CON SISTEMA DE MAZAS DE 8 BIRLOS Y MUELLES, JALON DELANTERO GIRATORIO CON DOBLE PLACA, LLANTAS PARA TRABAJO PESADO CON RIN 16, EQUIPO HIDRAULICO DE LEVANTE COMPUESTO POR PISTON, UNIDAD DE POTENCIA HIDROELECTRICA Y MANGUERAS DE ALTA PRESIÓN, PINTURA DE CHASIS, EJES Y JALON CON PINTURA EPOXICA EN COLOR NEGRO.</t>
  </si>
  <si>
    <t>Total de REMOLQUE</t>
  </si>
  <si>
    <t>REPOSICIONES</t>
  </si>
  <si>
    <t>C0401</t>
  </si>
  <si>
    <t>REPOSICIÓN DE PAVIMENTO HIDRAULICO DE 20 CM. DE ESPESOR INCLUYE; ACABADO ESCOBILLADO, VOLTEADOR, CURADO, VIBRADO, AFINADO,  SUMINISTRO Y COLOCACIÓN DE CONCRETO PREMEZCLADO F'c=280 kg/cm2 CON GRAVA DE 3/4", SEÑALAMIENTOS, MATERIALES Y MANO DE OBRA.</t>
  </si>
  <si>
    <t>C0402</t>
  </si>
  <si>
    <t>GUARNICION DE CONCRETO F'c=250 kg/cm2, TIPO  PECHO PALOMA, INCLUYE: CIMBRA Y DESCIMBRA, MATERIALES Y MANO DE OBRA.</t>
  </si>
  <si>
    <t>Total de REPOSICIONES</t>
  </si>
  <si>
    <t>EXCAVACIONES</t>
  </si>
  <si>
    <t>C0520</t>
  </si>
  <si>
    <t>CORTE POR MEDIO MÉCANICOS EN MATERIAL TIPO II, CALLE DEPOSITANDO EL MATERIAL CON UN ACARREO LIBRE DE 40 MTS. MEDIDO EN TERRENO NATURAL POR SECCIONAMIENTO, INCLUYE; AFINE CON TRACTOR, MANO DE OBRA, HERRAMIENTA Y EQUIPO.</t>
  </si>
  <si>
    <t>Total de EXCAVACIONES</t>
  </si>
  <si>
    <t>C0713</t>
  </si>
  <si>
    <t>COMPACTACÍON CON EQUIPO DE MATERIAL RASANTE EXISTENTE.</t>
  </si>
  <si>
    <t>C0715</t>
  </si>
  <si>
    <t>SUMINISTRO Y COMPACTACIÓN A UNA HUMEDAD OPTIMA DE MATERIAL PARA BASE CON 85% DE GRAVA-ARENA Y 15% DE LIMO, AL 95% PRUEBA DE LABORATORIO AASHTO MODIFICADA, INCLUYE; ACARREO AL LUGAR, EQUIPO, PRUEBA DE LABORATORIO  A CADA 100 M. EN CADA CAPA, MATERIALES Y MANO DE OBRA.</t>
  </si>
  <si>
    <t>C0714</t>
  </si>
  <si>
    <t>SUMINISTRO Y COMPACTACIÓN A UNA HUMEDAD OPTIMA DE MATERIAL PARA SUB-BASE CON 70% GRAVA ARENA  Y 30% DE LIMO, AL 95% PRUEBA DE LABORATORIO AASHTO MODIFICADA, INCLUYE; ACARREO AL LUGAR, EQUIPO, PRUEBA DE LABORATORIO A CADA 20 M. EN CADA CAPA, MATERIALES Y MANO DE OBRA.</t>
  </si>
  <si>
    <t>C0716</t>
  </si>
  <si>
    <t>RELLENO DE MATERIAL SUB-RASANTE "CONGLOMERADO" DE BANCO COMPACTADO AL 95 % PROCTOR. INCLUYE; PRUEBA DE LABORATORIO, CALA VOLUMETRICA A CADA 20 M.L. EN CADA UNA DE LAS CAPAS</t>
  </si>
  <si>
    <t xml:space="preserve">CRUCE ARROYO 1( 0+020 ) </t>
  </si>
  <si>
    <t>1101 02</t>
  </si>
  <si>
    <t>C2001</t>
  </si>
  <si>
    <t>CONCRETO HECHO EN OBRA, VACIADO CON CARRETILLA Y BOTES EN CIMENTACION, INCLUYE: VACIADO CURADO Y VIBRADO. CONCRETO F'c=250 kg/cm2, INCLUYE PRUEBA DE LABORATORIO</t>
  </si>
  <si>
    <t>IMPERMEABILIZANTE</t>
  </si>
  <si>
    <t>4140 01</t>
  </si>
  <si>
    <t>SUM. Y COLOC. DE IMPERMEABILIZANTE INTEGRAL.</t>
  </si>
  <si>
    <t>Total de IMPERMEABILIZANTE</t>
  </si>
  <si>
    <t>22</t>
  </si>
  <si>
    <t>ESTRUCTURAS</t>
  </si>
  <si>
    <t>C2230</t>
  </si>
  <si>
    <t>SUMINISTRO Y COLOCACIÓN DE TUBERIA DE CONCRETO REFORZADO DE 1.07 METROS DE DIAMETRO.</t>
  </si>
  <si>
    <t>Total de ESTRUCTURAS</t>
  </si>
  <si>
    <t>CRUCE ARROYO 2 ( 1+080 )</t>
  </si>
  <si>
    <t>EXCAVACIÓN CON EQUIPO PARA ZANJAS EN CUALQUIER MATERIAL EXCEPTO ROCA EN AGUA…</t>
  </si>
  <si>
    <t>Total de EXCAVACIÓN CON EQUIPO PARA ZANJAS EN CUALQUIER MATERIAL EXCEPTO ROCA EN AGUA…</t>
  </si>
  <si>
    <t>RELLENO EN ZANJAS...</t>
  </si>
  <si>
    <t>Total de RELLENO EN ZANJAS...</t>
  </si>
  <si>
    <t>Total de SUMINISTRO Y COLOCACIÓN DE ACERO DE  REFUERZO.</t>
  </si>
  <si>
    <t>ACABADO DE AZOTEAS, CON TODOS LOS MATERIALES Y MANO DE OBRA…</t>
  </si>
  <si>
    <t>Total de ACABADO DE AZOTEAS, CON TODOS LOS MATERIALES Y MANO DE OBRA…</t>
  </si>
  <si>
    <t>K</t>
  </si>
  <si>
    <t>AUTOMATIZACIÓN Y MONITOREO LOCAL Y REMOTO</t>
  </si>
  <si>
    <t>ESTACIÓN DE MONITOREO LOCAL</t>
  </si>
  <si>
    <t>1.-</t>
  </si>
  <si>
    <t>EQUIPAMIENTO BASICO LABview:</t>
  </si>
  <si>
    <t>C7010</t>
  </si>
  <si>
    <t xml:space="preserve">SOFTWARE: LICENCIA DE SW TIPO RUN TIME DE LAB VIEW CON DESARROLLO DE APLICACION PARA ENLACE MEDIANTE SISTEMA NEBULALINK, INCLUYE:  MONITOREO VARIABLES ANALÓGICAS DE PH, TEMPERATURA, NIVEL DE CARCAMO, GASTOS DE ENTRADA, OXIGENO DISUELTO, TURBIDEZ, CLORO RESIDUAL, GASTO DE SALIDA Y ACUMULADO DE GASTO, DESPLIEGUE EN TIEMPO REAL, GRÁFICAS DE TENDENCIAS, REPORTE DE GRÁFICAS HISTÓRICAS, ALARMAS, CONTROL POR OPERADOR.
</t>
  </si>
  <si>
    <t>C7011</t>
  </si>
  <si>
    <t xml:space="preserve"> HARDWARE:  Kit de Accesorios de Comunicación Radio Access Point Ethernet Inalámbrico.
</t>
  </si>
  <si>
    <t>Total de EQUIPAMIENTO BASICO LABview:</t>
  </si>
  <si>
    <t>Total de ESTACIÓN DE MONITOREO LOCAL</t>
  </si>
  <si>
    <t>71</t>
  </si>
  <si>
    <t>EQUIPO DE COMPUTO REQUERIDO PARA LA ESTACIÓN MAESTRA ( HARDWARE )</t>
  </si>
  <si>
    <t>C7110</t>
  </si>
  <si>
    <t>COMPUTADORA WORKSTATION CON INTEGRACION INCLUYE: Mueble para PC con porta teclado, porta cpu y repisa para impresora  de 80 x 60 x 155 cm</t>
  </si>
  <si>
    <t>C7111</t>
  </si>
  <si>
    <t>IMPRESORA LASER JET</t>
  </si>
  <si>
    <t>C7112</t>
  </si>
  <si>
    <t>RESPALDO DE ALIMENTACIÓN: 1600 VA</t>
  </si>
  <si>
    <t>Total de EQUIPO DE COMPUTO REQUERIDO PARA LA ESTACIÓN MAESTRA ( HARDWARE )</t>
  </si>
  <si>
    <t>73</t>
  </si>
  <si>
    <t>EQUIPAMIENTO DE PLANTA</t>
  </si>
  <si>
    <t>C7310</t>
  </si>
  <si>
    <t>UNIDAD REMOTA DE CONTROL DTE-cRIO, INCLUYE: CPU CON DESARROLLO PARA ENLACE MEDIANTE SITEMA NEBULALINK, 1 PUERTO SERIAL (RS-232) Y 1 PUERTO Ethernet, 16 ENTRADAS ANALOGICAS, 8 ENTRADAS DIGITALES, 8 SALIDAS DIGITALES, FUENTE 150W @ 24VDC,2 BATERIAS 7A-h, BREAKER Y FUSIBLES, 8 RELEVADORES DE INTERPOSICIÓN INTEGRADA EN GABINETE N12. INCLUYE: DESARROLLO DE LA APLICACIÓN RESISTENTE EN EL CONTROLADOR Y LA CONFIGURACIÓN DE 18 VARIABLES, CAPACIDAD DE EXPANSIÓN DISPONIBLE. INTEGRA UNA SOLA DIRECCIÓN IP PARA EL WEB SERVER NEBULALINK</t>
  </si>
  <si>
    <t>C7311</t>
  </si>
  <si>
    <t>KIT DE ACCESORIOS DE COMUNICACIÓN STATIÓN ETHERNET INALAMBRICO</t>
  </si>
  <si>
    <t>C7312</t>
  </si>
  <si>
    <t>SISTEMA DE MEDICIÓN DE OXÍGENO DISUELTO MEMOSENS (SUMINISTRO DE: TRANSMISOR, SENSOR,15 M CABLE, PORTA ELECTRODO, INSTALACIÓN, CONFIGURACIÓN Y COMISIONAMIENTO )</t>
  </si>
  <si>
    <t>C7313</t>
  </si>
  <si>
    <t>SISTEMA DE MEDICIÓN DE PH Y TEMPERATURA MEMOSENS (SUMINISTRO DE: TRANSMISOR, SENSOR,15 M CABLE, PORTA ELECTRODO, INSTALACIÓN, CONFIGURACIÓN Y COMISIONAMIENTO).</t>
  </si>
  <si>
    <t>C7314</t>
  </si>
  <si>
    <t>SISTEMA DE MEDICIÓN DE CLORO RESIDUAL Y TURBIDEZ MEMOSENS (SUMINISTRO DE: TRANSMISOR, 2 SENSOR,15 M CABLE, 2 PORTA ELECTRODO, INSTALACION, CONFIGURACIÓN Y COMISIONAMIENTO).</t>
  </si>
  <si>
    <t>C7315</t>
  </si>
  <si>
    <t>MEDIDOR DE FLUJO TIPO ELECTROMAGNETICO DE 3" (Entrada) (SUMINISTRO DE: SENSOR, INSTALACIÓN, CONFIGURACIÓN Y COMISIONAMIENTO)</t>
  </si>
  <si>
    <t>C7316</t>
  </si>
  <si>
    <t xml:space="preserve"> MEDIDOR DE FLUJO TIPO ULTRASONICO CANAL ABIERTO (Salida) (SUMINISTRO DE: TRANSMISOR, SENSOR, INSTALACIÓN, CONFIGURACIÓN Y COMISIONAMIENTO)</t>
  </si>
  <si>
    <t>C7317</t>
  </si>
  <si>
    <t>SISTEMA DE MEDICIÓN DE NIVEL CONTINUO (SUMINISTRO DE: TRANSMISOR, SENSOR, INSTALACIÓN, CONFIGURACIÓN Y COMISIONAMIENTO)</t>
  </si>
  <si>
    <t>C7318</t>
  </si>
  <si>
    <t>SENSOR DE INTRUSIÓN.</t>
  </si>
  <si>
    <t>Total de EQUIPAMIENTO DE PLANTA</t>
  </si>
  <si>
    <t>74</t>
  </si>
  <si>
    <t>SERVICIO ANUAL DE WEB HOSTING</t>
  </si>
  <si>
    <t>C7410</t>
  </si>
  <si>
    <t>INCLUYENDO: SERVICIO ANUAL NEBULALINK RELATIVO AL MONITOREO Y REPORTE DE VARIABLES EN TIEMPO REAL CON ACCESO RESTRINGIDO DE USUARIOS CON SUPERVISION AUTOMATICA PARA LA DETECCION Y ANUNCIO DE REBASES DE LIMITES Y CON CAPACIDAD DE CONSULTA DEL COMPORTAMIENTO HISTORICO DE LAS VARIABLES. CONSIDERA 10 ENTRADAS ANALOGICAS, 8 ENTRADAS DIGITALES Y 8 SALIDAS DIGITALES. INCLUYE EL WEB HOSTING, EL MANTENIMIENTO DE LAS CUENTAS DE USUARIOS Y DE LA INGENIERIA DE LA PLATAFORMA ASI COMO EL SOPORTE PARA CONFIGURACION Y AJUSTES AL HARDWARE.</t>
  </si>
  <si>
    <t>Total de SERVICIO ANUAL DE WEB HOSTING</t>
  </si>
  <si>
    <t>75</t>
  </si>
  <si>
    <t>SISTEMA NEBULA-SCADA</t>
  </si>
  <si>
    <t>C7510</t>
  </si>
  <si>
    <t xml:space="preserve">LICENCIA PARA EXPLOTACION DEL SISTEMA INTEGRAL DE INSTALACIONES NEBULA-SCADA, PARA NODOS TIPO 2 (hasta 16 variables): CONSISTENTE EN UN PAQUETE DE CONFIGURACIÓN RESIDENTE EN LA COMPUTADORA DEL JEFE DE PTAR's. (computadora NO incluída), EL CUAL DEFINE LAS ESTRUCTURAS DE DATOS REQUERIDAS DEL WEB
SERVER NEBULALINK PARA LAS INSTALACIONES DE INTERES, ASI COMO LAS DIVERSAS PANTALLAS Y FUNCIONALIDAD QUE INCLUYEN: MIMICO DEL SISTEMA, UNIFILARES PARA CADA INSTALACIÓN, TABULARES DE ALARMAS, GRAFICOS DE TENDENCIAS PARA TODAS LAS VARIABLES Y CONTROLES MANUALES Y AUTOMATICOS
</t>
  </si>
  <si>
    <t>C7511</t>
  </si>
  <si>
    <t>INGENIERÍA PARA LA CONFIGURACION DEL PROYECTO PARA UN NODO TIPO 2 (hasta 16 variables), CONSISTENTE EN LA CONSTRUCCIÓN DEL MAPA DE VARIABLES CON SUS LIMITES Y CONDICIONES DE ALARMA, ASI COMO EN EL DISEÑO DE LAS PANTALLAS ESQUEMATICAS Y LOS CONTROLES GRAFICOS REPRESENTATIVOS DE LAS VARIABLES.</t>
  </si>
  <si>
    <t>Total de SISTEMA NEBULA-SCADA</t>
  </si>
  <si>
    <t>76</t>
  </si>
  <si>
    <t>PUESTA EN OPERACIÓN</t>
  </si>
  <si>
    <t>C7610</t>
  </si>
  <si>
    <t xml:space="preserve"> INSTALACIÓN DEL EQUIPO ELECTRONICO, CON SU CABLEADO DE INDICACIONES Y CONTROL, CANALIZACIÓN, MATERIAL ELECTRICO, EQUIPO DE COMUNICACIONES, INCLUYENDO ANTENAS Y CABLEADOS.</t>
  </si>
  <si>
    <t>Total de PUESTA EN OPERACIÓN</t>
  </si>
  <si>
    <t>77</t>
  </si>
  <si>
    <t>ENTRENAMIENTO</t>
  </si>
  <si>
    <t>C7710</t>
  </si>
  <si>
    <t>CURSO SOBRE LA OPERACIÓN, DIAGNOSTICO Y MANTENIMIENTO DEL SISTEMA A SER IMPARTIDO EN LAS INSTALACIONES DEL CLIENTE, PARA 5 PERSONAS, CON UNA DURACIÓN DE 1 DÍAS.</t>
  </si>
  <si>
    <t>ENTRE</t>
  </si>
  <si>
    <t>Total de ENTRENAMIENTO</t>
  </si>
  <si>
    <t>78</t>
  </si>
  <si>
    <t>PUESTA A PUNTO DEL SISTEMA</t>
  </si>
  <si>
    <t>C7810</t>
  </si>
  <si>
    <t>PUESTA A PUNTO DEL SISTEMA INCLUYE: VERIFICACIÓN, CALIBRACIÓN Y AJUSTE DE CADA MEDICIÓN Y SEÑALIZACIÓN, PUESTA A PUNTO DEL ENLACE DE COMUNICACIONES, VERIFICACIÓN DE REPORTES HISTÓRICOS POR VARIABLE, AJUSTE DE PARÁMETROS EN LA BASE DE DATOS, VERIFICACIÓN DE LAS FUNCIONES DE LA ESTACIÓN MAESTRA.</t>
  </si>
  <si>
    <t>Total de PUESTA A PUNTO DEL SISTEMA</t>
  </si>
  <si>
    <t>#E.-</t>
  </si>
  <si>
    <t>ESTRUCTURA RD3N/RD3N, 3F4H, 34 KV, PARA POSTE DE CONCRETO</t>
  </si>
  <si>
    <t>801064</t>
  </si>
  <si>
    <t>CRUCETA DE FE GALV. PR-200</t>
  </si>
  <si>
    <t>801065</t>
  </si>
  <si>
    <t>PERNO DOBLE ROSCA GALV. DE 5/8 X 22"</t>
  </si>
  <si>
    <t>801070</t>
  </si>
  <si>
    <t>PLACA CUADRADA GALV. 1PC</t>
  </si>
  <si>
    <t>801071</t>
  </si>
  <si>
    <t>OJO GALV. RE</t>
  </si>
  <si>
    <t>801052</t>
  </si>
  <si>
    <t>MOLDURA GALV. RE</t>
  </si>
  <si>
    <t>801072</t>
  </si>
  <si>
    <t>AISLADOR DE SUSPENSION ASUS PARA 34 KV</t>
  </si>
  <si>
    <t>801073</t>
  </si>
  <si>
    <t>AISLADOR LINE POST PARA 34 KV, TIPO 34PD</t>
  </si>
  <si>
    <t>801074</t>
  </si>
  <si>
    <t>REMATE PREFORMADO CAL. 1/0</t>
  </si>
  <si>
    <t>801075</t>
  </si>
  <si>
    <t>CLEMA DE REMATE ADS-88N</t>
  </si>
  <si>
    <t>801076</t>
  </si>
  <si>
    <t>CONECTOR A COMPRESION VCL-54</t>
  </si>
  <si>
    <t>801030</t>
  </si>
  <si>
    <t>ALAMBRE DE ALUMINO DESNUDO CAL. 4 PARA AMARRES</t>
  </si>
  <si>
    <t>KGS</t>
  </si>
  <si>
    <t>801078</t>
  </si>
  <si>
    <t>BASTIDOR B3R REFORZADO GALV.</t>
  </si>
  <si>
    <t>801079</t>
  </si>
  <si>
    <t>AISLADOR DE CARRETE 1323</t>
  </si>
  <si>
    <t>801080</t>
  </si>
  <si>
    <t>FLEJE DE ACERO INOXIDABLE DE 3/4"</t>
  </si>
  <si>
    <t>MTS</t>
  </si>
  <si>
    <t>801081</t>
  </si>
  <si>
    <t>HEBILLA PARA FLEJE DE 3/4"</t>
  </si>
  <si>
    <t>801103</t>
  </si>
  <si>
    <t>ALAMBRE DE COBRE DESNUDO CAL. 4</t>
  </si>
  <si>
    <t>801104</t>
  </si>
  <si>
    <t>CONECTOR PARA LINEA ENERGIZADA ( PERICO )</t>
  </si>
  <si>
    <t>801012</t>
  </si>
  <si>
    <t>809000</t>
  </si>
  <si>
    <t>CORTACIRCUITO FUSIBLE PARA 34KV</t>
  </si>
  <si>
    <t>801108</t>
  </si>
  <si>
    <t>LISTÒN FUSIBLE PARA 34 KV, 5 AMPS</t>
  </si>
  <si>
    <t>801082</t>
  </si>
  <si>
    <t>MANO DE OBRA</t>
  </si>
  <si>
    <t>Total de ESTRUCTURA RD3N/RD3N, 3F4H, 34 KV, PARA POSTE DE CONCRETO</t>
  </si>
  <si>
    <t>#C.-</t>
  </si>
  <si>
    <t>ESTRUCTURA TIPO TS3N, 3F4H, 34 KV, PARA POSTE DE CONCRETO</t>
  </si>
  <si>
    <t>801095</t>
  </si>
  <si>
    <t>CRUCETA DE FE GALV. PT-250</t>
  </si>
  <si>
    <t>7I0797</t>
  </si>
  <si>
    <t>ABRAZADERA UL GALV.</t>
  </si>
  <si>
    <t>801037</t>
  </si>
  <si>
    <t>801038</t>
  </si>
  <si>
    <t>801039</t>
  </si>
  <si>
    <t>BASTIDOR B1R REFORZADO GALV.</t>
  </si>
  <si>
    <t>801040</t>
  </si>
  <si>
    <t>801041</t>
  </si>
  <si>
    <t>801042</t>
  </si>
  <si>
    <t>801044</t>
  </si>
  <si>
    <t>Total de ESTRUCTURA TIPO TS3N, 3F4H, 34 KV, PARA POSTE DE CONCRETO</t>
  </si>
  <si>
    <t>#F.-</t>
  </si>
  <si>
    <t>RETENIDA DOBLE DE ANCLA, TIPO RDA</t>
  </si>
  <si>
    <t>801083</t>
  </si>
  <si>
    <t>CABLE DE ACERO GALV. Nº 5/16 PARA RETENIDA</t>
  </si>
  <si>
    <t>801085</t>
  </si>
  <si>
    <t>AISLADOR TIPO PIÑA PARA RETENIDA</t>
  </si>
  <si>
    <t>801086</t>
  </si>
  <si>
    <t>GUARDACABO GALV. DE 3/8</t>
  </si>
  <si>
    <t>801087</t>
  </si>
  <si>
    <t>PERNO ANCLA GALV. 1PA</t>
  </si>
  <si>
    <t>801088</t>
  </si>
  <si>
    <t>MUERTO CONICO DE CONCRETO C3</t>
  </si>
  <si>
    <t>801084</t>
  </si>
  <si>
    <t>REMATE PREFORMADO CAL. 5/16</t>
  </si>
  <si>
    <t>801089</t>
  </si>
  <si>
    <t>PLACA CUADRADA GALV. 2PC</t>
  </si>
  <si>
    <t>801111</t>
  </si>
  <si>
    <t>PROTECTOR DE MADERA PARA BAJANTE DE TIERRA</t>
  </si>
  <si>
    <t>801090</t>
  </si>
  <si>
    <t>Total de RETENIDA DOBLE DE ANCLA, TIPO RDA</t>
  </si>
  <si>
    <t>#Q.-</t>
  </si>
  <si>
    <t>PLANTA ELECTRICA GENERADORA, 80 KW, AUTOMATICA, 3F4H, 460 V.</t>
  </si>
  <si>
    <t>801204</t>
  </si>
  <si>
    <t>PLANTA ELECTRICA GENERADORA, OPERACIÓN AUTOMATICA, 3F4H, 460 VOLTS, 80 KW EN OPERACIÓN NORMAL, 88 KW EN EMERGENCIA, 0.80 DE FACTOR DE POTENCIA, 60 HZ 1800 RPM, INCLUYE: CASETA ACUSTICA, MOTOR DIESEL, ACOPLADO DIRECTAMENTE AL GENERADOR., GENERADOR DE C.A. CONSTRUIDO SIN ESCOBILLAS, AUTOEXCITABLE Y AUTORREGULABLE FABRICADO A PRUEBA DE GOTEO, REGULACION AUTOMATICA DE VOLTAJE, CON CAPACIDAD DE HASTA 80 KW CONTINUOS. TABLERO AUTOMATICO DE CONTROL Y TRANSFERENCIA, EXTERNO, CON CAPACIDAD PARA 150 AMPS. PARA ACOPLARSE AL CONTROLADOR DE LA PLANTA ELECTRICA CONTROLADOR DE OPERACIÓN CON MICROPROCESADOR, E INTERRUPTOR TERMOMAGNETICO A LA SALIDA DEL GENERADOR, DE 3X150 AMPS. OPERACIÓN EN FORMA MANUAL Y AUTOMÀTICA. MODELO UP-100, IGSA</t>
  </si>
  <si>
    <t>PZA.</t>
  </si>
  <si>
    <t>801205</t>
  </si>
  <si>
    <t>MANO DE OBRA ( INCLUYE PUESTA EN OPERACIÓN )</t>
  </si>
  <si>
    <t>Total de PLANTA ELECTRICA GENERADORA, 80 KW, AUTOMATICA, 3F4H, 460 V.</t>
  </si>
  <si>
    <t>con letra</t>
  </si>
  <si>
    <t>p.u</t>
  </si>
  <si>
    <t>importe</t>
  </si>
  <si>
    <t>CONSTRUCCION DE LA SEGUNDA ETAPA OBRA COMPLEMENTARIA PLANTA TRATADORA DE AGUAS RESIDUALES TAMAZULA, DGO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</si>
</sst>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font>
    <font>
      <sz val="8"/>
      <color rgb="FF000000"/>
      <name val="Calibri"/>
      <family val="2"/>
    </font>
    <font>
      <b/>
      <sz val="8.25"/>
      <color rgb="FF000080"/>
      <name val="Tahoma"/>
      <family val="2"/>
    </font>
    <font>
      <sz val="8"/>
      <color rgb="FF000000"/>
      <name val="Arial"/>
      <family val="2"/>
    </font>
    <font>
      <b/>
      <sz val="11"/>
      <color rgb="FF000000"/>
      <name val="Calibri"/>
      <family val="2"/>
    </font>
    <font>
      <sz val="10"/>
      <color rgb="FF000000"/>
      <name val="Tahoma"/>
      <family val="2"/>
    </font>
    <font>
      <b/>
      <sz val="14"/>
      <color rgb="FF000000"/>
      <name val="Arial"/>
      <family val="2"/>
    </font>
  </fonts>
  <fills count="3">
    <fill>
      <patternFill patternType="none"/>
    </fill>
    <fill>
      <patternFill patternType="gray125"/>
    </fill>
    <fill>
      <patternFill patternType="solid">
        <fgColor rgb="FFF2F2F2"/>
        <bgColor rgb="FF000000"/>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hair">
        <color indexed="64"/>
      </top>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s>
  <cellStyleXfs count="2">
    <xf numFmtId="0" fontId="0" fillId="0" borderId="0"/>
    <xf numFmtId="44" fontId="1" fillId="0" borderId="0" applyFont="0" applyFill="0" applyBorder="0" applyAlignment="0" applyProtection="0"/>
  </cellStyleXfs>
  <cellXfs count="38">
    <xf numFmtId="0" fontId="0" fillId="0" borderId="0" xfId="0"/>
    <xf numFmtId="0" fontId="3" fillId="0" borderId="0" xfId="0" applyFont="1" applyFill="1" applyBorder="1"/>
    <xf numFmtId="0" fontId="4" fillId="0" borderId="0" xfId="0" applyFont="1" applyFill="1" applyBorder="1"/>
    <xf numFmtId="44" fontId="3" fillId="0" borderId="0" xfId="0" applyNumberFormat="1" applyFont="1" applyFill="1" applyBorder="1"/>
    <xf numFmtId="44" fontId="2" fillId="0" borderId="3" xfId="0" applyNumberFormat="1" applyFont="1" applyBorder="1"/>
    <xf numFmtId="0" fontId="2" fillId="0" borderId="0" xfId="0" applyFont="1"/>
    <xf numFmtId="44" fontId="2" fillId="0" borderId="1" xfId="0" applyNumberFormat="1" applyFont="1" applyBorder="1"/>
    <xf numFmtId="0" fontId="8" fillId="0" borderId="1" xfId="0" applyFont="1" applyFill="1" applyBorder="1" applyAlignment="1">
      <alignment horizontal="center" vertical="center" wrapText="1" shrinkToFit="1"/>
    </xf>
    <xf numFmtId="0" fontId="0" fillId="0" borderId="0" xfId="0" applyBorder="1"/>
    <xf numFmtId="0" fontId="3" fillId="0" borderId="6" xfId="0" applyFont="1" applyFill="1" applyBorder="1"/>
    <xf numFmtId="0" fontId="3" fillId="0" borderId="7" xfId="0" applyFont="1" applyFill="1" applyBorder="1"/>
    <xf numFmtId="0" fontId="3" fillId="0" borderId="1" xfId="0" applyFont="1" applyFill="1" applyBorder="1" applyAlignment="1">
      <alignment vertical="center"/>
    </xf>
    <xf numFmtId="49" fontId="5" fillId="0" borderId="1" xfId="0" applyNumberFormat="1" applyFont="1" applyFill="1" applyBorder="1" applyAlignment="1">
      <alignment horizontal="center" vertical="center" wrapText="1" shrinkToFit="1"/>
    </xf>
    <xf numFmtId="49" fontId="6" fillId="0" borderId="1" xfId="0" applyNumberFormat="1" applyFont="1" applyFill="1" applyBorder="1" applyAlignment="1">
      <alignment horizontal="left" vertical="center" wrapText="1" shrinkToFit="1"/>
    </xf>
    <xf numFmtId="49" fontId="6" fillId="0" borderId="1" xfId="0" applyNumberFormat="1" applyFont="1" applyFill="1" applyBorder="1" applyAlignment="1">
      <alignment horizontal="center" vertical="center" wrapText="1" shrinkToFit="1"/>
    </xf>
    <xf numFmtId="4" fontId="6" fillId="0" borderId="1" xfId="0" applyNumberFormat="1" applyFont="1" applyFill="1" applyBorder="1" applyAlignment="1">
      <alignment horizontal="right" vertical="center" wrapText="1" shrinkToFit="1"/>
    </xf>
    <xf numFmtId="44" fontId="3" fillId="0" borderId="1" xfId="1" applyFont="1" applyFill="1" applyBorder="1" applyAlignment="1">
      <alignment vertical="center"/>
    </xf>
    <xf numFmtId="44" fontId="7" fillId="0" borderId="1" xfId="1" applyFont="1" applyFill="1" applyBorder="1" applyAlignment="1">
      <alignment vertical="center"/>
    </xf>
    <xf numFmtId="44" fontId="7" fillId="2" borderId="1" xfId="1" applyFont="1" applyFill="1" applyBorder="1" applyAlignment="1">
      <alignment vertical="center"/>
    </xf>
    <xf numFmtId="49" fontId="5" fillId="0" borderId="1" xfId="0" applyNumberFormat="1" applyFont="1" applyFill="1" applyBorder="1" applyAlignment="1">
      <alignment horizontal="left" vertical="center" wrapText="1" shrinkToFit="1"/>
    </xf>
    <xf numFmtId="44" fontId="7" fillId="2" borderId="1" xfId="0" applyNumberFormat="1" applyFont="1" applyFill="1" applyBorder="1" applyAlignment="1">
      <alignment vertical="center"/>
    </xf>
    <xf numFmtId="0" fontId="7" fillId="2" borderId="1" xfId="0" applyFont="1" applyFill="1" applyBorder="1" applyAlignment="1">
      <alignment vertical="center"/>
    </xf>
    <xf numFmtId="44" fontId="6" fillId="0" borderId="1" xfId="1" applyFont="1" applyFill="1" applyBorder="1" applyAlignment="1">
      <alignment vertical="center"/>
    </xf>
    <xf numFmtId="44" fontId="4" fillId="0" borderId="1" xfId="1" applyFont="1" applyFill="1" applyBorder="1" applyAlignment="1">
      <alignment vertical="center"/>
    </xf>
    <xf numFmtId="0" fontId="4" fillId="0" borderId="1" xfId="0" applyFont="1" applyFill="1" applyBorder="1" applyAlignment="1">
      <alignment vertical="center"/>
    </xf>
    <xf numFmtId="44" fontId="7" fillId="0" borderId="1" xfId="0" applyNumberFormat="1" applyFont="1" applyFill="1" applyBorder="1" applyAlignment="1">
      <alignment vertical="center"/>
    </xf>
    <xf numFmtId="2" fontId="4" fillId="0" borderId="1" xfId="0" applyNumberFormat="1" applyFont="1" applyFill="1" applyBorder="1" applyAlignment="1">
      <alignment vertical="center"/>
    </xf>
    <xf numFmtId="164" fontId="4" fillId="0" borderId="1" xfId="0" applyNumberFormat="1" applyFont="1" applyFill="1" applyBorder="1" applyAlignment="1">
      <alignment vertical="center"/>
    </xf>
    <xf numFmtId="49" fontId="5" fillId="0" borderId="1" xfId="0" applyNumberFormat="1" applyFont="1" applyFill="1" applyBorder="1" applyAlignment="1">
      <alignment horizontal="left" vertical="center" wrapText="1" shrinkToFit="1"/>
    </xf>
    <xf numFmtId="22" fontId="5" fillId="0" borderId="2" xfId="0" applyNumberFormat="1" applyFont="1" applyFill="1" applyBorder="1" applyAlignment="1">
      <alignment horizontal="left" vertical="top" wrapText="1" shrinkToFit="1"/>
    </xf>
    <xf numFmtId="22" fontId="5" fillId="0" borderId="4" xfId="0" applyNumberFormat="1" applyFont="1" applyFill="1" applyBorder="1" applyAlignment="1">
      <alignment horizontal="left" vertical="top" wrapText="1" shrinkToFit="1"/>
    </xf>
    <xf numFmtId="0" fontId="6" fillId="0" borderId="1" xfId="0" applyFont="1" applyFill="1" applyBorder="1" applyAlignment="1">
      <alignment horizontal="left" vertical="center" wrapText="1" shrinkToFit="1"/>
    </xf>
    <xf numFmtId="4" fontId="6" fillId="0" borderId="1" xfId="0" applyNumberFormat="1" applyFont="1" applyFill="1" applyBorder="1" applyAlignment="1">
      <alignment horizontal="right" vertical="center" wrapText="1" shrinkToFit="1"/>
    </xf>
    <xf numFmtId="49" fontId="6" fillId="0" borderId="1" xfId="0" applyNumberFormat="1" applyFont="1" applyFill="1" applyBorder="1" applyAlignment="1">
      <alignment horizontal="left" vertical="center" wrapText="1" shrinkToFit="1"/>
    </xf>
    <xf numFmtId="22" fontId="5" fillId="0" borderId="1" xfId="0" applyNumberFormat="1" applyFont="1" applyFill="1" applyBorder="1" applyAlignment="1">
      <alignment horizontal="left" vertical="center" wrapText="1" shrinkToFit="1"/>
    </xf>
    <xf numFmtId="0" fontId="8" fillId="0" borderId="1" xfId="0" applyFont="1" applyFill="1" applyBorder="1" applyAlignment="1">
      <alignment horizontal="center" vertical="center" wrapText="1" shrinkToFit="1"/>
    </xf>
    <xf numFmtId="0" fontId="9" fillId="0" borderId="0" xfId="0" applyFont="1" applyFill="1" applyBorder="1" applyAlignment="1">
      <alignment horizontal="center" vertical="center" wrapText="1" shrinkToFit="1"/>
    </xf>
    <xf numFmtId="0" fontId="9" fillId="0" borderId="5" xfId="0" applyFont="1" applyFill="1" applyBorder="1" applyAlignment="1">
      <alignment horizontal="center" vertical="center" wrapText="1" shrinkToFi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968"/>
  <sheetViews>
    <sheetView tabSelected="1" topLeftCell="A902" workbookViewId="0">
      <selection activeCell="P9" sqref="P9"/>
    </sheetView>
  </sheetViews>
  <sheetFormatPr baseColWidth="10" defaultRowHeight="15" x14ac:dyDescent="0.25"/>
  <cols>
    <col min="1" max="1" width="6" customWidth="1"/>
    <col min="2" max="2" width="8.5703125" customWidth="1"/>
    <col min="3" max="3" width="1" customWidth="1"/>
    <col min="4" max="4" width="5.7109375" customWidth="1"/>
    <col min="5" max="5" width="26.7109375" customWidth="1"/>
    <col min="6" max="6" width="12.5703125" customWidth="1"/>
    <col min="7" max="7" width="12.7109375" customWidth="1"/>
    <col min="8" max="8" width="2.28515625" customWidth="1"/>
    <col min="9" max="9" width="15.5703125" customWidth="1"/>
    <col min="10" max="10" width="15.140625" customWidth="1"/>
    <col min="11" max="11" width="39" customWidth="1"/>
    <col min="12" max="12" width="17.28515625" customWidth="1"/>
    <col min="13" max="13" width="13.7109375" bestFit="1" customWidth="1"/>
  </cols>
  <sheetData>
    <row r="1" spans="1:14" ht="38.25" customHeight="1" x14ac:dyDescent="0.25">
      <c r="A1" s="8"/>
      <c r="B1" s="36" t="s">
        <v>485</v>
      </c>
      <c r="C1" s="36"/>
      <c r="D1" s="36"/>
      <c r="E1" s="36"/>
      <c r="F1" s="36"/>
      <c r="G1" s="36"/>
      <c r="H1" s="36"/>
      <c r="I1" s="36"/>
      <c r="J1" s="36"/>
      <c r="K1" s="36"/>
      <c r="L1" s="36"/>
    </row>
    <row r="2" spans="1:14" ht="11.25" customHeight="1" x14ac:dyDescent="0.25">
      <c r="A2" s="8"/>
      <c r="B2" s="36"/>
      <c r="C2" s="36"/>
      <c r="D2" s="36"/>
      <c r="E2" s="36"/>
      <c r="F2" s="36"/>
      <c r="G2" s="36"/>
      <c r="H2" s="36"/>
      <c r="I2" s="36"/>
      <c r="J2" s="36"/>
      <c r="K2" s="36"/>
      <c r="L2" s="36"/>
    </row>
    <row r="3" spans="1:14" ht="5.25" customHeight="1" x14ac:dyDescent="0.25">
      <c r="A3" s="8"/>
      <c r="B3" s="36"/>
      <c r="C3" s="36"/>
      <c r="D3" s="36"/>
      <c r="E3" s="36"/>
      <c r="F3" s="36"/>
      <c r="G3" s="36"/>
      <c r="H3" s="36"/>
      <c r="I3" s="36"/>
      <c r="J3" s="36"/>
      <c r="K3" s="36"/>
      <c r="L3" s="36"/>
    </row>
    <row r="4" spans="1:14" ht="15" customHeight="1" x14ac:dyDescent="0.25">
      <c r="A4" s="8"/>
      <c r="B4" s="37"/>
      <c r="C4" s="37"/>
      <c r="D4" s="37"/>
      <c r="E4" s="37"/>
      <c r="F4" s="37"/>
      <c r="G4" s="37"/>
      <c r="H4" s="37"/>
      <c r="I4" s="37"/>
      <c r="J4" s="37"/>
      <c r="K4" s="37"/>
      <c r="L4" s="37"/>
    </row>
    <row r="5" spans="1:14" ht="11.25" customHeight="1" x14ac:dyDescent="0.25">
      <c r="B5" s="35" t="s">
        <v>0</v>
      </c>
      <c r="C5" s="35" t="s">
        <v>1</v>
      </c>
      <c r="D5" s="35"/>
      <c r="E5" s="35"/>
      <c r="F5" s="35"/>
      <c r="G5" s="35" t="s">
        <v>2</v>
      </c>
      <c r="H5" s="35" t="s">
        <v>3</v>
      </c>
      <c r="I5" s="35"/>
      <c r="J5" s="35" t="s">
        <v>4</v>
      </c>
      <c r="K5" s="7" t="s">
        <v>482</v>
      </c>
      <c r="L5" s="35" t="s">
        <v>484</v>
      </c>
    </row>
    <row r="6" spans="1:14" ht="17.25" customHeight="1" x14ac:dyDescent="0.25">
      <c r="B6" s="35"/>
      <c r="C6" s="35"/>
      <c r="D6" s="35"/>
      <c r="E6" s="35"/>
      <c r="F6" s="35"/>
      <c r="G6" s="35"/>
      <c r="H6" s="35"/>
      <c r="I6" s="35"/>
      <c r="J6" s="35"/>
      <c r="K6" s="7" t="s">
        <v>483</v>
      </c>
      <c r="L6" s="35"/>
    </row>
    <row r="7" spans="1:14" ht="1.5" customHeight="1" x14ac:dyDescent="0.25"/>
    <row r="8" spans="1:14" s="1" customFormat="1" ht="12.75" customHeight="1" x14ac:dyDescent="0.25">
      <c r="B8" s="11"/>
      <c r="C8" s="11"/>
      <c r="D8" s="11"/>
      <c r="E8" s="11"/>
      <c r="F8" s="11"/>
      <c r="G8" s="11"/>
      <c r="H8" s="11"/>
      <c r="I8" s="11"/>
      <c r="J8" s="11"/>
      <c r="K8" s="11"/>
      <c r="L8" s="11"/>
      <c r="N8" s="2"/>
    </row>
    <row r="9" spans="1:14" s="1" customFormat="1" ht="11.25" customHeight="1" x14ac:dyDescent="0.25">
      <c r="B9" s="11"/>
      <c r="C9" s="28" t="s">
        <v>5</v>
      </c>
      <c r="D9" s="28"/>
      <c r="E9" s="28"/>
      <c r="F9" s="28"/>
      <c r="G9" s="12" t="s">
        <v>6</v>
      </c>
      <c r="H9" s="11"/>
      <c r="I9" s="11"/>
      <c r="J9" s="11"/>
      <c r="K9" s="11"/>
      <c r="L9" s="11"/>
      <c r="N9" s="2"/>
    </row>
    <row r="10" spans="1:14" s="1" customFormat="1" ht="3" customHeight="1" x14ac:dyDescent="0.25">
      <c r="B10" s="11"/>
      <c r="C10" s="11"/>
      <c r="D10" s="11"/>
      <c r="E10" s="11"/>
      <c r="F10" s="11"/>
      <c r="G10" s="11"/>
      <c r="H10" s="11"/>
      <c r="I10" s="11"/>
      <c r="J10" s="11"/>
      <c r="K10" s="11"/>
      <c r="L10" s="11"/>
      <c r="N10" s="2"/>
    </row>
    <row r="11" spans="1:14" s="1" customFormat="1" ht="11.25" customHeight="1" x14ac:dyDescent="0.25">
      <c r="B11" s="13" t="s">
        <v>7</v>
      </c>
      <c r="C11" s="33" t="s">
        <v>8</v>
      </c>
      <c r="D11" s="33"/>
      <c r="E11" s="33"/>
      <c r="F11" s="33"/>
      <c r="G11" s="14" t="s">
        <v>9</v>
      </c>
      <c r="H11" s="32">
        <v>590.41</v>
      </c>
      <c r="I11" s="32"/>
      <c r="J11" s="15"/>
      <c r="K11" s="15"/>
      <c r="L11" s="16">
        <f>H11*J11</f>
        <v>0</v>
      </c>
      <c r="N11" s="2"/>
    </row>
    <row r="12" spans="1:14" s="1" customFormat="1" ht="3" customHeight="1" x14ac:dyDescent="0.25">
      <c r="B12" s="11"/>
      <c r="C12" s="11"/>
      <c r="D12" s="11"/>
      <c r="E12" s="11"/>
      <c r="F12" s="11"/>
      <c r="G12" s="11"/>
      <c r="H12" s="11"/>
      <c r="I12" s="11"/>
      <c r="J12" s="11"/>
      <c r="K12" s="11"/>
      <c r="L12" s="17"/>
      <c r="N12" s="2"/>
    </row>
    <row r="13" spans="1:14" s="1" customFormat="1" ht="11.25" customHeight="1" x14ac:dyDescent="0.25">
      <c r="B13" s="11"/>
      <c r="C13" s="28" t="s">
        <v>10</v>
      </c>
      <c r="D13" s="28"/>
      <c r="E13" s="28"/>
      <c r="F13" s="28"/>
      <c r="G13" s="12" t="s">
        <v>6</v>
      </c>
      <c r="H13" s="11"/>
      <c r="I13" s="11"/>
      <c r="J13" s="11"/>
      <c r="K13" s="11"/>
      <c r="L13" s="18">
        <f>SUM(L11:L12)</f>
        <v>0</v>
      </c>
      <c r="N13" s="2"/>
    </row>
    <row r="14" spans="1:14" s="1" customFormat="1" ht="1.5" customHeight="1" x14ac:dyDescent="0.25">
      <c r="B14" s="11"/>
      <c r="C14" s="11"/>
      <c r="D14" s="11"/>
      <c r="E14" s="11"/>
      <c r="F14" s="11"/>
      <c r="G14" s="11"/>
      <c r="H14" s="11"/>
      <c r="I14" s="11"/>
      <c r="J14" s="11"/>
      <c r="K14" s="11"/>
      <c r="L14" s="11"/>
      <c r="N14" s="2"/>
    </row>
    <row r="15" spans="1:14" s="1" customFormat="1" ht="12.75" customHeight="1" x14ac:dyDescent="0.25">
      <c r="B15" s="34"/>
      <c r="C15" s="34"/>
      <c r="D15" s="34"/>
      <c r="E15" s="34"/>
      <c r="F15" s="34"/>
      <c r="G15" s="34"/>
      <c r="H15" s="34"/>
      <c r="I15" s="34"/>
      <c r="J15" s="34"/>
      <c r="K15" s="34"/>
      <c r="L15" s="34"/>
      <c r="N15" s="2"/>
    </row>
    <row r="16" spans="1:14" s="1" customFormat="1" ht="12.75" customHeight="1" x14ac:dyDescent="0.25">
      <c r="B16" s="11"/>
      <c r="C16" s="11"/>
      <c r="D16" s="11"/>
      <c r="E16" s="11"/>
      <c r="F16" s="11"/>
      <c r="G16" s="11"/>
      <c r="H16" s="11"/>
      <c r="I16" s="11"/>
      <c r="J16" s="11"/>
      <c r="K16" s="11"/>
      <c r="L16" s="11"/>
      <c r="N16" s="2"/>
    </row>
    <row r="17" spans="2:14" s="1" customFormat="1" ht="11.25" customHeight="1" x14ac:dyDescent="0.25">
      <c r="B17" s="19" t="s">
        <v>11</v>
      </c>
      <c r="C17" s="28" t="s">
        <v>12</v>
      </c>
      <c r="D17" s="28"/>
      <c r="E17" s="28"/>
      <c r="F17" s="28"/>
      <c r="G17" s="12" t="s">
        <v>6</v>
      </c>
      <c r="H17" s="11"/>
      <c r="I17" s="11"/>
      <c r="J17" s="11"/>
      <c r="K17" s="11"/>
      <c r="L17" s="11"/>
      <c r="N17" s="2"/>
    </row>
    <row r="18" spans="2:14" s="1" customFormat="1" ht="3" customHeight="1" x14ac:dyDescent="0.25">
      <c r="B18" s="11"/>
      <c r="C18" s="11"/>
      <c r="D18" s="11"/>
      <c r="E18" s="11"/>
      <c r="F18" s="11"/>
      <c r="G18" s="11"/>
      <c r="H18" s="11"/>
      <c r="I18" s="11"/>
      <c r="J18" s="11"/>
      <c r="K18" s="11"/>
      <c r="L18" s="11"/>
      <c r="N18" s="2"/>
    </row>
    <row r="19" spans="2:14" s="1" customFormat="1" ht="11.25" customHeight="1" x14ac:dyDescent="0.25">
      <c r="B19" s="19" t="s">
        <v>13</v>
      </c>
      <c r="C19" s="28" t="s">
        <v>14</v>
      </c>
      <c r="D19" s="28"/>
      <c r="E19" s="28"/>
      <c r="F19" s="28"/>
      <c r="G19" s="12" t="s">
        <v>6</v>
      </c>
      <c r="H19" s="11"/>
      <c r="I19" s="11"/>
      <c r="J19" s="11"/>
      <c r="K19" s="11"/>
      <c r="L19" s="11"/>
      <c r="N19" s="2"/>
    </row>
    <row r="20" spans="2:14" s="1" customFormat="1" ht="3" customHeight="1" x14ac:dyDescent="0.25">
      <c r="B20" s="11"/>
      <c r="C20" s="11"/>
      <c r="D20" s="11"/>
      <c r="E20" s="11"/>
      <c r="F20" s="11"/>
      <c r="G20" s="11"/>
      <c r="H20" s="11"/>
      <c r="I20" s="11"/>
      <c r="J20" s="11"/>
      <c r="K20" s="11"/>
      <c r="L20" s="11"/>
      <c r="N20" s="2"/>
    </row>
    <row r="21" spans="2:14" s="1" customFormat="1" ht="36" customHeight="1" x14ac:dyDescent="0.25">
      <c r="B21" s="13" t="s">
        <v>15</v>
      </c>
      <c r="C21" s="33" t="s">
        <v>16</v>
      </c>
      <c r="D21" s="33"/>
      <c r="E21" s="33"/>
      <c r="F21" s="33"/>
      <c r="G21" s="14" t="s">
        <v>17</v>
      </c>
      <c r="H21" s="32">
        <v>50</v>
      </c>
      <c r="I21" s="32"/>
      <c r="J21" s="15"/>
      <c r="K21" s="15"/>
      <c r="L21" s="16">
        <f>H21*J21</f>
        <v>0</v>
      </c>
      <c r="N21" s="2"/>
    </row>
    <row r="22" spans="2:14" s="1" customFormat="1" ht="3" customHeight="1" x14ac:dyDescent="0.25">
      <c r="B22" s="11"/>
      <c r="C22" s="11"/>
      <c r="D22" s="11"/>
      <c r="E22" s="11"/>
      <c r="F22" s="11"/>
      <c r="G22" s="11"/>
      <c r="H22" s="11"/>
      <c r="I22" s="11"/>
      <c r="J22" s="11"/>
      <c r="K22" s="11"/>
      <c r="L22" s="16"/>
      <c r="N22" s="2"/>
    </row>
    <row r="23" spans="2:14" s="1" customFormat="1" ht="60" customHeight="1" x14ac:dyDescent="0.25">
      <c r="B23" s="13" t="s">
        <v>18</v>
      </c>
      <c r="C23" s="33" t="s">
        <v>19</v>
      </c>
      <c r="D23" s="33"/>
      <c r="E23" s="33"/>
      <c r="F23" s="33"/>
      <c r="G23" s="14" t="s">
        <v>9</v>
      </c>
      <c r="H23" s="32">
        <v>1450</v>
      </c>
      <c r="I23" s="32"/>
      <c r="J23" s="15"/>
      <c r="K23" s="15"/>
      <c r="L23" s="16">
        <f>H23*J23</f>
        <v>0</v>
      </c>
      <c r="N23" s="2"/>
    </row>
    <row r="24" spans="2:14" s="1" customFormat="1" ht="15.6" customHeight="1" x14ac:dyDescent="0.25">
      <c r="B24" s="11"/>
      <c r="C24" s="11"/>
      <c r="D24" s="11"/>
      <c r="E24" s="11"/>
      <c r="F24" s="11"/>
      <c r="G24" s="11"/>
      <c r="H24" s="11"/>
      <c r="I24" s="11"/>
      <c r="J24" s="11"/>
      <c r="K24" s="11"/>
      <c r="L24" s="11"/>
      <c r="N24" s="2"/>
    </row>
    <row r="25" spans="2:14" s="1" customFormat="1" ht="11.25" customHeight="1" x14ac:dyDescent="0.25">
      <c r="B25" s="19" t="s">
        <v>13</v>
      </c>
      <c r="C25" s="28" t="s">
        <v>20</v>
      </c>
      <c r="D25" s="28"/>
      <c r="E25" s="28"/>
      <c r="F25" s="28"/>
      <c r="G25" s="12" t="s">
        <v>6</v>
      </c>
      <c r="H25" s="11"/>
      <c r="I25" s="11"/>
      <c r="J25" s="11"/>
      <c r="K25" s="11"/>
      <c r="L25" s="20">
        <f>L21+L23</f>
        <v>0</v>
      </c>
      <c r="N25" s="2"/>
    </row>
    <row r="26" spans="2:14" s="1" customFormat="1" ht="1.5" customHeight="1" x14ac:dyDescent="0.25">
      <c r="B26" s="11"/>
      <c r="C26" s="11"/>
      <c r="D26" s="11"/>
      <c r="E26" s="11"/>
      <c r="F26" s="11"/>
      <c r="G26" s="11"/>
      <c r="H26" s="11"/>
      <c r="I26" s="11"/>
      <c r="J26" s="11"/>
      <c r="K26" s="11"/>
      <c r="L26" s="11"/>
      <c r="N26" s="2"/>
    </row>
    <row r="27" spans="2:14" s="1" customFormat="1" ht="12.75" customHeight="1" x14ac:dyDescent="0.25">
      <c r="B27" s="34"/>
      <c r="C27" s="34"/>
      <c r="D27" s="34"/>
      <c r="E27" s="34"/>
      <c r="F27" s="34"/>
      <c r="G27" s="34"/>
      <c r="H27" s="34"/>
      <c r="I27" s="34"/>
      <c r="J27" s="34"/>
      <c r="K27" s="34"/>
      <c r="L27" s="34"/>
      <c r="N27" s="2"/>
    </row>
    <row r="28" spans="2:14" s="1" customFormat="1" ht="12.75" customHeight="1" x14ac:dyDescent="0.25">
      <c r="B28" s="11"/>
      <c r="C28" s="11"/>
      <c r="D28" s="11"/>
      <c r="E28" s="11"/>
      <c r="F28" s="11"/>
      <c r="G28" s="11"/>
      <c r="H28" s="11"/>
      <c r="I28" s="11"/>
      <c r="J28" s="11"/>
      <c r="K28" s="11"/>
      <c r="L28" s="11"/>
      <c r="N28" s="2"/>
    </row>
    <row r="29" spans="2:14" s="1" customFormat="1" ht="36.6" customHeight="1" x14ac:dyDescent="0.25">
      <c r="B29" s="19" t="s">
        <v>21</v>
      </c>
      <c r="C29" s="28" t="s">
        <v>22</v>
      </c>
      <c r="D29" s="28"/>
      <c r="E29" s="28"/>
      <c r="F29" s="28"/>
      <c r="G29" s="12" t="s">
        <v>6</v>
      </c>
      <c r="H29" s="11"/>
      <c r="I29" s="11"/>
      <c r="J29" s="11"/>
      <c r="K29" s="11"/>
      <c r="L29" s="11"/>
      <c r="N29" s="2"/>
    </row>
    <row r="30" spans="2:14" s="1" customFormat="1" ht="3" customHeight="1" x14ac:dyDescent="0.25">
      <c r="B30" s="11"/>
      <c r="C30" s="11"/>
      <c r="D30" s="11"/>
      <c r="E30" s="11"/>
      <c r="F30" s="11"/>
      <c r="G30" s="11"/>
      <c r="H30" s="11"/>
      <c r="I30" s="11"/>
      <c r="J30" s="11"/>
      <c r="K30" s="11"/>
      <c r="L30" s="11"/>
      <c r="N30" s="2"/>
    </row>
    <row r="31" spans="2:14" s="1" customFormat="1" ht="19.149999999999999" customHeight="1" x14ac:dyDescent="0.25">
      <c r="B31" s="13" t="s">
        <v>23</v>
      </c>
      <c r="C31" s="33" t="s">
        <v>24</v>
      </c>
      <c r="D31" s="33"/>
      <c r="E31" s="33"/>
      <c r="F31" s="33"/>
      <c r="G31" s="14" t="s">
        <v>9</v>
      </c>
      <c r="H31" s="32">
        <v>21.1</v>
      </c>
      <c r="I31" s="32"/>
      <c r="J31" s="15"/>
      <c r="K31" s="15"/>
      <c r="L31" s="16">
        <f>H31*J31</f>
        <v>0</v>
      </c>
      <c r="N31" s="2"/>
    </row>
    <row r="32" spans="2:14" s="1" customFormat="1" ht="3" customHeight="1" x14ac:dyDescent="0.25">
      <c r="B32" s="11"/>
      <c r="C32" s="11"/>
      <c r="D32" s="11"/>
      <c r="E32" s="11"/>
      <c r="F32" s="11"/>
      <c r="G32" s="11"/>
      <c r="H32" s="11"/>
      <c r="I32" s="11"/>
      <c r="J32" s="11"/>
      <c r="K32" s="11"/>
      <c r="L32" s="11"/>
      <c r="N32" s="2"/>
    </row>
    <row r="33" spans="2:14" s="1" customFormat="1" ht="39" customHeight="1" x14ac:dyDescent="0.25">
      <c r="B33" s="19" t="s">
        <v>21</v>
      </c>
      <c r="C33" s="28" t="s">
        <v>25</v>
      </c>
      <c r="D33" s="28"/>
      <c r="E33" s="28"/>
      <c r="F33" s="28"/>
      <c r="G33" s="12" t="s">
        <v>6</v>
      </c>
      <c r="H33" s="11"/>
      <c r="I33" s="11"/>
      <c r="J33" s="11"/>
      <c r="K33" s="11"/>
      <c r="L33" s="20">
        <f>SUM(L31:L32)</f>
        <v>0</v>
      </c>
      <c r="N33" s="2"/>
    </row>
    <row r="34" spans="2:14" s="1" customFormat="1" ht="1.5" customHeight="1" x14ac:dyDescent="0.25">
      <c r="B34" s="11"/>
      <c r="C34" s="11"/>
      <c r="D34" s="11"/>
      <c r="E34" s="11"/>
      <c r="F34" s="11"/>
      <c r="G34" s="11"/>
      <c r="H34" s="11"/>
      <c r="I34" s="11"/>
      <c r="J34" s="11"/>
      <c r="K34" s="11"/>
      <c r="L34" s="11"/>
      <c r="N34" s="2"/>
    </row>
    <row r="35" spans="2:14" s="1" customFormat="1" ht="12.75" customHeight="1" x14ac:dyDescent="0.25">
      <c r="B35" s="34"/>
      <c r="C35" s="34"/>
      <c r="D35" s="34"/>
      <c r="E35" s="34"/>
      <c r="F35" s="34"/>
      <c r="G35" s="34"/>
      <c r="H35" s="34"/>
      <c r="I35" s="34"/>
      <c r="J35" s="34"/>
      <c r="K35" s="34"/>
      <c r="L35" s="34"/>
      <c r="N35" s="2"/>
    </row>
    <row r="36" spans="2:14" s="1" customFormat="1" ht="12.75" customHeight="1" x14ac:dyDescent="0.25">
      <c r="B36" s="11"/>
      <c r="C36" s="11"/>
      <c r="D36" s="11"/>
      <c r="E36" s="11"/>
      <c r="F36" s="11"/>
      <c r="G36" s="11"/>
      <c r="H36" s="11"/>
      <c r="I36" s="11"/>
      <c r="J36" s="11"/>
      <c r="K36" s="11"/>
      <c r="L36" s="11"/>
      <c r="N36" s="2"/>
    </row>
    <row r="37" spans="2:14" s="1" customFormat="1" ht="39.6" customHeight="1" x14ac:dyDescent="0.25">
      <c r="B37" s="19" t="s">
        <v>26</v>
      </c>
      <c r="C37" s="28" t="s">
        <v>27</v>
      </c>
      <c r="D37" s="28"/>
      <c r="E37" s="28"/>
      <c r="F37" s="28"/>
      <c r="G37" s="12" t="s">
        <v>6</v>
      </c>
      <c r="H37" s="11"/>
      <c r="I37" s="11"/>
      <c r="J37" s="11"/>
      <c r="K37" s="11"/>
      <c r="L37" s="11"/>
      <c r="N37" s="2"/>
    </row>
    <row r="38" spans="2:14" s="1" customFormat="1" ht="3" customHeight="1" x14ac:dyDescent="0.25">
      <c r="B38" s="11"/>
      <c r="C38" s="11"/>
      <c r="D38" s="11"/>
      <c r="E38" s="11"/>
      <c r="F38" s="11"/>
      <c r="G38" s="11"/>
      <c r="H38" s="11"/>
      <c r="I38" s="11"/>
      <c r="J38" s="11"/>
      <c r="K38" s="11"/>
      <c r="L38" s="11"/>
      <c r="N38" s="2"/>
    </row>
    <row r="39" spans="2:14" s="1" customFormat="1" ht="27" customHeight="1" x14ac:dyDescent="0.25">
      <c r="B39" s="13" t="s">
        <v>28</v>
      </c>
      <c r="C39" s="33" t="s">
        <v>29</v>
      </c>
      <c r="D39" s="33"/>
      <c r="E39" s="33"/>
      <c r="F39" s="33"/>
      <c r="G39" s="14" t="s">
        <v>9</v>
      </c>
      <c r="H39" s="32">
        <v>21.1</v>
      </c>
      <c r="I39" s="32"/>
      <c r="J39" s="15"/>
      <c r="K39" s="15"/>
      <c r="L39" s="16">
        <f>H39*J39</f>
        <v>0</v>
      </c>
      <c r="N39" s="2"/>
    </row>
    <row r="40" spans="2:14" s="1" customFormat="1" ht="2.25" customHeight="1" x14ac:dyDescent="0.25">
      <c r="B40" s="11"/>
      <c r="C40" s="11"/>
      <c r="D40" s="11"/>
      <c r="E40" s="11"/>
      <c r="F40" s="11"/>
      <c r="G40" s="11"/>
      <c r="H40" s="11"/>
      <c r="I40" s="11"/>
      <c r="J40" s="11"/>
      <c r="K40" s="11"/>
      <c r="L40" s="11"/>
      <c r="N40" s="2"/>
    </row>
    <row r="41" spans="2:14" s="1" customFormat="1" ht="40.9" customHeight="1" x14ac:dyDescent="0.25">
      <c r="B41" s="19" t="s">
        <v>26</v>
      </c>
      <c r="C41" s="28" t="s">
        <v>30</v>
      </c>
      <c r="D41" s="28"/>
      <c r="E41" s="28"/>
      <c r="F41" s="28"/>
      <c r="G41" s="12" t="s">
        <v>6</v>
      </c>
      <c r="H41" s="11"/>
      <c r="I41" s="11"/>
      <c r="J41" s="11"/>
      <c r="K41" s="11"/>
      <c r="L41" s="20">
        <f>SUM(L39:L40)</f>
        <v>0</v>
      </c>
      <c r="N41" s="2"/>
    </row>
    <row r="42" spans="2:14" s="1" customFormat="1" ht="0.75" customHeight="1" x14ac:dyDescent="0.25">
      <c r="B42" s="11"/>
      <c r="C42" s="11"/>
      <c r="D42" s="11"/>
      <c r="E42" s="11"/>
      <c r="F42" s="11"/>
      <c r="G42" s="11"/>
      <c r="H42" s="11"/>
      <c r="I42" s="11"/>
      <c r="J42" s="11"/>
      <c r="K42" s="11"/>
      <c r="L42" s="11"/>
      <c r="N42" s="2"/>
    </row>
    <row r="43" spans="2:14" s="1" customFormat="1" ht="12.75" customHeight="1" x14ac:dyDescent="0.25">
      <c r="B43" s="34"/>
      <c r="C43" s="34"/>
      <c r="D43" s="34"/>
      <c r="E43" s="34"/>
      <c r="F43" s="34"/>
      <c r="G43" s="34"/>
      <c r="H43" s="34"/>
      <c r="I43" s="34"/>
      <c r="J43" s="34"/>
      <c r="K43" s="34"/>
      <c r="L43" s="34"/>
      <c r="N43" s="2"/>
    </row>
    <row r="44" spans="2:14" s="1" customFormat="1" ht="12.75" customHeight="1" x14ac:dyDescent="0.25">
      <c r="B44" s="11"/>
      <c r="C44" s="11"/>
      <c r="D44" s="11"/>
      <c r="E44" s="11"/>
      <c r="F44" s="11"/>
      <c r="G44" s="11"/>
      <c r="H44" s="11"/>
      <c r="I44" s="11"/>
      <c r="J44" s="11"/>
      <c r="K44" s="11"/>
      <c r="L44" s="11"/>
      <c r="N44" s="2"/>
    </row>
    <row r="45" spans="2:14" s="1" customFormat="1" ht="39.6" customHeight="1" x14ac:dyDescent="0.25">
      <c r="B45" s="19" t="s">
        <v>31</v>
      </c>
      <c r="C45" s="28" t="s">
        <v>32</v>
      </c>
      <c r="D45" s="28"/>
      <c r="E45" s="28"/>
      <c r="F45" s="28"/>
      <c r="G45" s="12" t="s">
        <v>6</v>
      </c>
      <c r="H45" s="11"/>
      <c r="I45" s="11"/>
      <c r="J45" s="11"/>
      <c r="K45" s="11"/>
      <c r="L45" s="11"/>
      <c r="N45" s="2"/>
    </row>
    <row r="46" spans="2:14" s="1" customFormat="1" ht="2.25" customHeight="1" x14ac:dyDescent="0.25">
      <c r="B46" s="11"/>
      <c r="C46" s="11"/>
      <c r="D46" s="11"/>
      <c r="E46" s="11"/>
      <c r="F46" s="11"/>
      <c r="G46" s="11"/>
      <c r="H46" s="11"/>
      <c r="I46" s="11"/>
      <c r="J46" s="11"/>
      <c r="K46" s="11"/>
      <c r="L46" s="11"/>
      <c r="N46" s="2"/>
    </row>
    <row r="47" spans="2:14" s="1" customFormat="1" ht="28.9" customHeight="1" x14ac:dyDescent="0.25">
      <c r="B47" s="13" t="s">
        <v>33</v>
      </c>
      <c r="C47" s="33" t="s">
        <v>29</v>
      </c>
      <c r="D47" s="33"/>
      <c r="E47" s="33"/>
      <c r="F47" s="33"/>
      <c r="G47" s="14" t="s">
        <v>34</v>
      </c>
      <c r="H47" s="32">
        <v>126.6</v>
      </c>
      <c r="I47" s="32"/>
      <c r="J47" s="15"/>
      <c r="K47" s="15"/>
      <c r="L47" s="16">
        <f>H47*J47</f>
        <v>0</v>
      </c>
      <c r="N47" s="2"/>
    </row>
    <row r="48" spans="2:14" s="1" customFormat="1" ht="3" customHeight="1" x14ac:dyDescent="0.25">
      <c r="B48" s="11"/>
      <c r="C48" s="11"/>
      <c r="D48" s="11"/>
      <c r="E48" s="11"/>
      <c r="F48" s="11"/>
      <c r="G48" s="11"/>
      <c r="H48" s="11"/>
      <c r="I48" s="11"/>
      <c r="J48" s="11"/>
      <c r="K48" s="11"/>
      <c r="L48" s="11"/>
      <c r="N48" s="2"/>
    </row>
    <row r="49" spans="2:14" s="1" customFormat="1" ht="39" customHeight="1" x14ac:dyDescent="0.25">
      <c r="B49" s="19" t="s">
        <v>31</v>
      </c>
      <c r="C49" s="28" t="s">
        <v>35</v>
      </c>
      <c r="D49" s="28"/>
      <c r="E49" s="28"/>
      <c r="F49" s="28"/>
      <c r="G49" s="12" t="s">
        <v>6</v>
      </c>
      <c r="H49" s="11"/>
      <c r="I49" s="11"/>
      <c r="J49" s="11"/>
      <c r="K49" s="11"/>
      <c r="L49" s="20">
        <f>SUM(L47:L48)</f>
        <v>0</v>
      </c>
      <c r="N49" s="2"/>
    </row>
    <row r="50" spans="2:14" s="1" customFormat="1" ht="1.5" customHeight="1" x14ac:dyDescent="0.25">
      <c r="B50" s="11"/>
      <c r="C50" s="11"/>
      <c r="D50" s="11"/>
      <c r="E50" s="11"/>
      <c r="F50" s="11"/>
      <c r="G50" s="11"/>
      <c r="H50" s="11"/>
      <c r="I50" s="11"/>
      <c r="J50" s="11"/>
      <c r="K50" s="11"/>
      <c r="L50" s="11"/>
      <c r="N50" s="2"/>
    </row>
    <row r="51" spans="2:14" s="1" customFormat="1" ht="12.75" customHeight="1" x14ac:dyDescent="0.25">
      <c r="B51" s="34"/>
      <c r="C51" s="34"/>
      <c r="D51" s="34"/>
      <c r="E51" s="34"/>
      <c r="F51" s="34"/>
      <c r="G51" s="34"/>
      <c r="H51" s="34"/>
      <c r="I51" s="34"/>
      <c r="J51" s="34"/>
      <c r="K51" s="34"/>
      <c r="L51" s="34"/>
      <c r="N51" s="2"/>
    </row>
    <row r="52" spans="2:14" s="1" customFormat="1" ht="12.75" customHeight="1" x14ac:dyDescent="0.25">
      <c r="B52" s="11"/>
      <c r="C52" s="11"/>
      <c r="D52" s="11"/>
      <c r="E52" s="11"/>
      <c r="F52" s="11"/>
      <c r="G52" s="11"/>
      <c r="H52" s="11"/>
      <c r="I52" s="11"/>
      <c r="J52" s="11"/>
      <c r="K52" s="11"/>
      <c r="L52" s="11"/>
      <c r="N52" s="2"/>
    </row>
    <row r="53" spans="2:14" s="1" customFormat="1" ht="37.15" customHeight="1" x14ac:dyDescent="0.25">
      <c r="B53" s="19" t="s">
        <v>36</v>
      </c>
      <c r="C53" s="28" t="s">
        <v>37</v>
      </c>
      <c r="D53" s="28"/>
      <c r="E53" s="28"/>
      <c r="F53" s="28"/>
      <c r="G53" s="12" t="s">
        <v>6</v>
      </c>
      <c r="H53" s="11"/>
      <c r="I53" s="11"/>
      <c r="J53" s="11"/>
      <c r="K53" s="11"/>
      <c r="L53" s="11"/>
      <c r="N53" s="2"/>
    </row>
    <row r="54" spans="2:14" s="1" customFormat="1" ht="3" customHeight="1" x14ac:dyDescent="0.25">
      <c r="B54" s="11"/>
      <c r="C54" s="11"/>
      <c r="D54" s="11"/>
      <c r="E54" s="11"/>
      <c r="F54" s="11"/>
      <c r="G54" s="11"/>
      <c r="H54" s="11"/>
      <c r="I54" s="11"/>
      <c r="J54" s="11"/>
      <c r="K54" s="11"/>
      <c r="L54" s="11"/>
      <c r="N54" s="2"/>
    </row>
    <row r="55" spans="2:14" s="1" customFormat="1" ht="16.899999999999999" customHeight="1" x14ac:dyDescent="0.25">
      <c r="B55" s="13" t="s">
        <v>38</v>
      </c>
      <c r="C55" s="33" t="s">
        <v>39</v>
      </c>
      <c r="D55" s="33"/>
      <c r="E55" s="33"/>
      <c r="F55" s="33"/>
      <c r="G55" s="14" t="s">
        <v>9</v>
      </c>
      <c r="H55" s="32">
        <v>70</v>
      </c>
      <c r="I55" s="32"/>
      <c r="J55" s="15"/>
      <c r="K55" s="15"/>
      <c r="L55" s="16">
        <f>H55*J55</f>
        <v>0</v>
      </c>
      <c r="N55" s="2"/>
    </row>
    <row r="56" spans="2:14" s="1" customFormat="1" ht="3" customHeight="1" x14ac:dyDescent="0.25">
      <c r="B56" s="11"/>
      <c r="C56" s="11"/>
      <c r="D56" s="11"/>
      <c r="E56" s="11"/>
      <c r="F56" s="11"/>
      <c r="G56" s="11"/>
      <c r="H56" s="11"/>
      <c r="I56" s="11"/>
      <c r="J56" s="11"/>
      <c r="K56" s="11"/>
      <c r="L56" s="11"/>
      <c r="N56" s="2"/>
    </row>
    <row r="57" spans="2:14" s="1" customFormat="1" ht="34.9" customHeight="1" x14ac:dyDescent="0.25">
      <c r="B57" s="19" t="s">
        <v>36</v>
      </c>
      <c r="C57" s="28" t="s">
        <v>40</v>
      </c>
      <c r="D57" s="28"/>
      <c r="E57" s="28"/>
      <c r="F57" s="28"/>
      <c r="G57" s="12" t="s">
        <v>6</v>
      </c>
      <c r="H57" s="11"/>
      <c r="I57" s="11"/>
      <c r="J57" s="11"/>
      <c r="K57" s="11"/>
      <c r="L57" s="20">
        <f>SUM(L55:L56)</f>
        <v>0</v>
      </c>
      <c r="N57" s="2"/>
    </row>
    <row r="58" spans="2:14" s="1" customFormat="1" ht="1.5" customHeight="1" x14ac:dyDescent="0.25">
      <c r="B58" s="11"/>
      <c r="C58" s="11"/>
      <c r="D58" s="11"/>
      <c r="E58" s="11"/>
      <c r="F58" s="11"/>
      <c r="G58" s="11"/>
      <c r="H58" s="11"/>
      <c r="I58" s="11"/>
      <c r="J58" s="11"/>
      <c r="K58" s="11"/>
      <c r="L58" s="11"/>
      <c r="N58" s="2"/>
    </row>
    <row r="59" spans="2:14" s="1" customFormat="1" ht="12.75" customHeight="1" x14ac:dyDescent="0.25">
      <c r="B59" s="34"/>
      <c r="C59" s="34"/>
      <c r="D59" s="34"/>
      <c r="E59" s="34"/>
      <c r="F59" s="34"/>
      <c r="G59" s="34"/>
      <c r="H59" s="34"/>
      <c r="I59" s="34"/>
      <c r="J59" s="34"/>
      <c r="K59" s="34"/>
      <c r="L59" s="34"/>
      <c r="N59" s="2"/>
    </row>
    <row r="60" spans="2:14" s="1" customFormat="1" ht="12.75" customHeight="1" x14ac:dyDescent="0.25">
      <c r="B60" s="11"/>
      <c r="C60" s="11"/>
      <c r="D60" s="11"/>
      <c r="E60" s="11"/>
      <c r="F60" s="11"/>
      <c r="G60" s="11"/>
      <c r="H60" s="11"/>
      <c r="I60" s="11"/>
      <c r="J60" s="11"/>
      <c r="K60" s="11"/>
      <c r="L60" s="11"/>
      <c r="N60" s="2"/>
    </row>
    <row r="61" spans="2:14" s="1" customFormat="1" ht="11.25" customHeight="1" x14ac:dyDescent="0.25">
      <c r="B61" s="19" t="s">
        <v>41</v>
      </c>
      <c r="C61" s="28" t="s">
        <v>42</v>
      </c>
      <c r="D61" s="28"/>
      <c r="E61" s="28"/>
      <c r="F61" s="28"/>
      <c r="G61" s="12" t="s">
        <v>6</v>
      </c>
      <c r="H61" s="11"/>
      <c r="I61" s="11"/>
      <c r="J61" s="11"/>
      <c r="K61" s="11"/>
      <c r="L61" s="11"/>
      <c r="N61" s="2"/>
    </row>
    <row r="62" spans="2:14" s="1" customFormat="1" ht="3" customHeight="1" x14ac:dyDescent="0.25">
      <c r="B62" s="11"/>
      <c r="C62" s="11"/>
      <c r="D62" s="11"/>
      <c r="E62" s="11"/>
      <c r="F62" s="11"/>
      <c r="G62" s="11"/>
      <c r="H62" s="11"/>
      <c r="I62" s="11"/>
      <c r="J62" s="11"/>
      <c r="K62" s="11"/>
      <c r="L62" s="11"/>
      <c r="N62" s="2"/>
    </row>
    <row r="63" spans="2:14" s="1" customFormat="1" ht="42.6" customHeight="1" x14ac:dyDescent="0.25">
      <c r="B63" s="13" t="s">
        <v>43</v>
      </c>
      <c r="C63" s="33" t="s">
        <v>44</v>
      </c>
      <c r="D63" s="33"/>
      <c r="E63" s="33"/>
      <c r="F63" s="33"/>
      <c r="G63" s="14" t="s">
        <v>17</v>
      </c>
      <c r="H63" s="32">
        <v>70</v>
      </c>
      <c r="I63" s="32"/>
      <c r="J63" s="15"/>
      <c r="K63" s="15"/>
      <c r="L63" s="16">
        <f>H63*J63</f>
        <v>0</v>
      </c>
      <c r="N63" s="2"/>
    </row>
    <row r="64" spans="2:14" s="1" customFormat="1" ht="3" customHeight="1" x14ac:dyDescent="0.25">
      <c r="B64" s="11"/>
      <c r="C64" s="11"/>
      <c r="D64" s="11"/>
      <c r="E64" s="11"/>
      <c r="F64" s="11"/>
      <c r="G64" s="11"/>
      <c r="H64" s="11"/>
      <c r="I64" s="11"/>
      <c r="J64" s="11"/>
      <c r="K64" s="11"/>
      <c r="L64" s="11"/>
      <c r="N64" s="2"/>
    </row>
    <row r="65" spans="2:14" s="1" customFormat="1" ht="11.25" customHeight="1" x14ac:dyDescent="0.25">
      <c r="B65" s="19" t="s">
        <v>41</v>
      </c>
      <c r="C65" s="28" t="s">
        <v>45</v>
      </c>
      <c r="D65" s="28"/>
      <c r="E65" s="28"/>
      <c r="F65" s="28"/>
      <c r="G65" s="12" t="s">
        <v>6</v>
      </c>
      <c r="H65" s="11"/>
      <c r="I65" s="11"/>
      <c r="J65" s="11"/>
      <c r="K65" s="11"/>
      <c r="L65" s="20">
        <f>SUM(L63:L64)</f>
        <v>0</v>
      </c>
      <c r="N65" s="2"/>
    </row>
    <row r="66" spans="2:14" s="1" customFormat="1" ht="1.5" customHeight="1" x14ac:dyDescent="0.25">
      <c r="B66" s="11"/>
      <c r="C66" s="11"/>
      <c r="D66" s="11"/>
      <c r="E66" s="11"/>
      <c r="F66" s="11"/>
      <c r="G66" s="11"/>
      <c r="H66" s="11"/>
      <c r="I66" s="11"/>
      <c r="J66" s="11"/>
      <c r="K66" s="11"/>
      <c r="L66" s="11"/>
      <c r="N66" s="2"/>
    </row>
    <row r="67" spans="2:14" s="1" customFormat="1" ht="12.75" customHeight="1" x14ac:dyDescent="0.25">
      <c r="B67" s="34"/>
      <c r="C67" s="34"/>
      <c r="D67" s="34"/>
      <c r="E67" s="34"/>
      <c r="F67" s="34"/>
      <c r="G67" s="34"/>
      <c r="H67" s="34"/>
      <c r="I67" s="34"/>
      <c r="J67" s="34"/>
      <c r="K67" s="34"/>
      <c r="L67" s="34"/>
      <c r="N67" s="2"/>
    </row>
    <row r="68" spans="2:14" s="1" customFormat="1" ht="12.75" customHeight="1" x14ac:dyDescent="0.25">
      <c r="B68" s="11"/>
      <c r="C68" s="11"/>
      <c r="D68" s="11"/>
      <c r="E68" s="11"/>
      <c r="F68" s="11"/>
      <c r="G68" s="11"/>
      <c r="H68" s="11"/>
      <c r="I68" s="11"/>
      <c r="J68" s="11"/>
      <c r="K68" s="11"/>
      <c r="L68" s="11"/>
      <c r="N68" s="2"/>
    </row>
    <row r="69" spans="2:14" s="1" customFormat="1" ht="11.25" customHeight="1" x14ac:dyDescent="0.25">
      <c r="B69" s="19" t="s">
        <v>46</v>
      </c>
      <c r="C69" s="28" t="s">
        <v>47</v>
      </c>
      <c r="D69" s="28"/>
      <c r="E69" s="28"/>
      <c r="F69" s="28"/>
      <c r="G69" s="12" t="s">
        <v>6</v>
      </c>
      <c r="H69" s="11"/>
      <c r="I69" s="11"/>
      <c r="J69" s="11"/>
      <c r="K69" s="11"/>
      <c r="L69" s="11"/>
      <c r="N69" s="2"/>
    </row>
    <row r="70" spans="2:14" s="1" customFormat="1" ht="3" customHeight="1" x14ac:dyDescent="0.25">
      <c r="B70" s="11"/>
      <c r="C70" s="11"/>
      <c r="D70" s="11"/>
      <c r="E70" s="11"/>
      <c r="F70" s="11"/>
      <c r="G70" s="11"/>
      <c r="H70" s="11"/>
      <c r="I70" s="11"/>
      <c r="J70" s="11"/>
      <c r="K70" s="11"/>
      <c r="L70" s="11"/>
      <c r="N70" s="2"/>
    </row>
    <row r="71" spans="2:14" s="1" customFormat="1" ht="36.6" customHeight="1" x14ac:dyDescent="0.25">
      <c r="B71" s="13" t="s">
        <v>48</v>
      </c>
      <c r="C71" s="33" t="s">
        <v>49</v>
      </c>
      <c r="D71" s="33"/>
      <c r="E71" s="33"/>
      <c r="F71" s="33"/>
      <c r="G71" s="14" t="s">
        <v>9</v>
      </c>
      <c r="H71" s="32">
        <v>48.9</v>
      </c>
      <c r="I71" s="32"/>
      <c r="J71" s="15"/>
      <c r="K71" s="15"/>
      <c r="L71" s="16">
        <f>H71*J71</f>
        <v>0</v>
      </c>
      <c r="N71" s="2"/>
    </row>
    <row r="72" spans="2:14" s="1" customFormat="1" ht="3" customHeight="1" x14ac:dyDescent="0.25">
      <c r="B72" s="11"/>
      <c r="C72" s="11"/>
      <c r="D72" s="11"/>
      <c r="E72" s="11"/>
      <c r="F72" s="11"/>
      <c r="G72" s="11"/>
      <c r="H72" s="11"/>
      <c r="I72" s="11"/>
      <c r="J72" s="11"/>
      <c r="K72" s="11"/>
      <c r="L72" s="11"/>
      <c r="N72" s="2"/>
    </row>
    <row r="73" spans="2:14" s="1" customFormat="1" ht="11.25" customHeight="1" x14ac:dyDescent="0.25">
      <c r="B73" s="19" t="s">
        <v>46</v>
      </c>
      <c r="C73" s="28" t="s">
        <v>50</v>
      </c>
      <c r="D73" s="28"/>
      <c r="E73" s="28"/>
      <c r="F73" s="28"/>
      <c r="G73" s="12" t="s">
        <v>6</v>
      </c>
      <c r="H73" s="11"/>
      <c r="I73" s="11"/>
      <c r="J73" s="11"/>
      <c r="K73" s="11"/>
      <c r="L73" s="20">
        <f>SUM(L71:L72)</f>
        <v>0</v>
      </c>
      <c r="N73" s="2"/>
    </row>
    <row r="74" spans="2:14" s="1" customFormat="1" ht="1.5" customHeight="1" x14ac:dyDescent="0.25">
      <c r="B74" s="11"/>
      <c r="C74" s="11"/>
      <c r="D74" s="11"/>
      <c r="E74" s="11"/>
      <c r="F74" s="11"/>
      <c r="G74" s="11"/>
      <c r="H74" s="11"/>
      <c r="I74" s="11"/>
      <c r="J74" s="11"/>
      <c r="K74" s="11"/>
      <c r="L74" s="11"/>
      <c r="N74" s="2"/>
    </row>
    <row r="75" spans="2:14" s="1" customFormat="1" ht="12.75" customHeight="1" x14ac:dyDescent="0.25">
      <c r="B75" s="34"/>
      <c r="C75" s="34"/>
      <c r="D75" s="34"/>
      <c r="E75" s="34"/>
      <c r="F75" s="34"/>
      <c r="G75" s="34"/>
      <c r="H75" s="34"/>
      <c r="I75" s="34"/>
      <c r="J75" s="34"/>
      <c r="K75" s="34"/>
      <c r="L75" s="34"/>
      <c r="N75" s="2"/>
    </row>
    <row r="76" spans="2:14" s="1" customFormat="1" ht="12.75" customHeight="1" x14ac:dyDescent="0.25">
      <c r="B76" s="11"/>
      <c r="C76" s="11"/>
      <c r="D76" s="11"/>
      <c r="E76" s="11"/>
      <c r="F76" s="11"/>
      <c r="G76" s="11"/>
      <c r="H76" s="11"/>
      <c r="I76" s="11"/>
      <c r="J76" s="11"/>
      <c r="K76" s="11"/>
      <c r="L76" s="11"/>
      <c r="N76" s="2"/>
    </row>
    <row r="77" spans="2:14" s="1" customFormat="1" ht="11.25" customHeight="1" x14ac:dyDescent="0.25">
      <c r="B77" s="19" t="s">
        <v>51</v>
      </c>
      <c r="C77" s="28" t="s">
        <v>52</v>
      </c>
      <c r="D77" s="28"/>
      <c r="E77" s="28"/>
      <c r="F77" s="28"/>
      <c r="G77" s="12" t="s">
        <v>6</v>
      </c>
      <c r="H77" s="11"/>
      <c r="I77" s="11"/>
      <c r="J77" s="11"/>
      <c r="K77" s="11"/>
      <c r="L77" s="11"/>
      <c r="N77" s="2"/>
    </row>
    <row r="78" spans="2:14" s="1" customFormat="1" ht="3" customHeight="1" x14ac:dyDescent="0.25">
      <c r="B78" s="11"/>
      <c r="C78" s="11"/>
      <c r="D78" s="11"/>
      <c r="E78" s="11"/>
      <c r="F78" s="11"/>
      <c r="G78" s="11"/>
      <c r="H78" s="11"/>
      <c r="I78" s="11"/>
      <c r="J78" s="11"/>
      <c r="K78" s="11"/>
      <c r="L78" s="11"/>
      <c r="N78" s="2"/>
    </row>
    <row r="79" spans="2:14" s="1" customFormat="1" ht="69" customHeight="1" x14ac:dyDescent="0.25">
      <c r="B79" s="13" t="s">
        <v>53</v>
      </c>
      <c r="C79" s="31" t="s">
        <v>54</v>
      </c>
      <c r="D79" s="31"/>
      <c r="E79" s="31"/>
      <c r="F79" s="31"/>
      <c r="G79" s="14" t="s">
        <v>55</v>
      </c>
      <c r="H79" s="32">
        <v>50</v>
      </c>
      <c r="I79" s="32"/>
      <c r="J79" s="15"/>
      <c r="K79" s="15"/>
      <c r="L79" s="16">
        <f>H79*J79</f>
        <v>0</v>
      </c>
      <c r="N79" s="2"/>
    </row>
    <row r="80" spans="2:14" s="1" customFormat="1" ht="3" customHeight="1" x14ac:dyDescent="0.25">
      <c r="B80" s="11"/>
      <c r="C80" s="11"/>
      <c r="D80" s="11"/>
      <c r="E80" s="11"/>
      <c r="F80" s="11"/>
      <c r="G80" s="11"/>
      <c r="H80" s="11"/>
      <c r="I80" s="11"/>
      <c r="J80" s="11"/>
      <c r="K80" s="11"/>
      <c r="L80" s="16"/>
      <c r="N80" s="2"/>
    </row>
    <row r="81" spans="2:14" s="1" customFormat="1" ht="54.6" customHeight="1" x14ac:dyDescent="0.25">
      <c r="B81" s="13" t="s">
        <v>56</v>
      </c>
      <c r="C81" s="33" t="s">
        <v>57</v>
      </c>
      <c r="D81" s="33"/>
      <c r="E81" s="33"/>
      <c r="F81" s="33"/>
      <c r="G81" s="14" t="s">
        <v>17</v>
      </c>
      <c r="H81" s="32">
        <v>175</v>
      </c>
      <c r="I81" s="32"/>
      <c r="J81" s="15"/>
      <c r="K81" s="15"/>
      <c r="L81" s="16">
        <f>H81*J81</f>
        <v>0</v>
      </c>
      <c r="N81" s="2"/>
    </row>
    <row r="82" spans="2:14" s="1" customFormat="1" ht="2.25" customHeight="1" x14ac:dyDescent="0.25">
      <c r="B82" s="11"/>
      <c r="C82" s="11"/>
      <c r="D82" s="11"/>
      <c r="E82" s="11"/>
      <c r="F82" s="11"/>
      <c r="G82" s="11"/>
      <c r="H82" s="11"/>
      <c r="I82" s="11"/>
      <c r="J82" s="11"/>
      <c r="K82" s="11"/>
      <c r="L82" s="16"/>
      <c r="N82" s="2"/>
    </row>
    <row r="83" spans="2:14" s="1" customFormat="1" ht="15.6" customHeight="1" x14ac:dyDescent="0.25">
      <c r="B83" s="19" t="s">
        <v>51</v>
      </c>
      <c r="C83" s="28" t="s">
        <v>58</v>
      </c>
      <c r="D83" s="28"/>
      <c r="E83" s="28"/>
      <c r="F83" s="28"/>
      <c r="G83" s="12" t="s">
        <v>6</v>
      </c>
      <c r="H83" s="11"/>
      <c r="I83" s="11"/>
      <c r="J83" s="11"/>
      <c r="K83" s="11"/>
      <c r="L83" s="18">
        <f>SUM(L79:L81)</f>
        <v>0</v>
      </c>
      <c r="N83" s="2"/>
    </row>
    <row r="84" spans="2:14" s="1" customFormat="1" ht="0.75" customHeight="1" x14ac:dyDescent="0.25">
      <c r="B84" s="11"/>
      <c r="C84" s="11"/>
      <c r="D84" s="11"/>
      <c r="E84" s="11"/>
      <c r="F84" s="11"/>
      <c r="G84" s="11"/>
      <c r="H84" s="11"/>
      <c r="I84" s="11"/>
      <c r="J84" s="11"/>
      <c r="K84" s="11"/>
      <c r="L84" s="11"/>
      <c r="N84" s="2"/>
    </row>
    <row r="85" spans="2:14" s="1" customFormat="1" ht="12.75" customHeight="1" x14ac:dyDescent="0.25">
      <c r="B85" s="34"/>
      <c r="C85" s="34"/>
      <c r="D85" s="34"/>
      <c r="E85" s="34"/>
      <c r="F85" s="34"/>
      <c r="G85" s="34"/>
      <c r="H85" s="34"/>
      <c r="I85" s="34"/>
      <c r="J85" s="34"/>
      <c r="K85" s="34"/>
      <c r="L85" s="34"/>
      <c r="N85" s="2"/>
    </row>
    <row r="86" spans="2:14" s="1" customFormat="1" ht="17.45" customHeight="1" x14ac:dyDescent="0.25">
      <c r="B86" s="19" t="s">
        <v>59</v>
      </c>
      <c r="C86" s="28" t="s">
        <v>60</v>
      </c>
      <c r="D86" s="28"/>
      <c r="E86" s="28"/>
      <c r="F86" s="28"/>
      <c r="G86" s="12" t="s">
        <v>6</v>
      </c>
      <c r="H86" s="11"/>
      <c r="I86" s="11"/>
      <c r="J86" s="11"/>
      <c r="K86" s="11"/>
      <c r="L86" s="11"/>
      <c r="N86" s="2"/>
    </row>
    <row r="87" spans="2:14" s="1" customFormat="1" ht="2.25" customHeight="1" x14ac:dyDescent="0.25">
      <c r="B87" s="11"/>
      <c r="C87" s="11"/>
      <c r="D87" s="11"/>
      <c r="E87" s="11"/>
      <c r="F87" s="11"/>
      <c r="G87" s="11"/>
      <c r="H87" s="11"/>
      <c r="I87" s="11"/>
      <c r="J87" s="11"/>
      <c r="K87" s="11"/>
      <c r="L87" s="11"/>
      <c r="N87" s="2"/>
    </row>
    <row r="88" spans="2:14" s="1" customFormat="1" ht="12" customHeight="1" x14ac:dyDescent="0.25">
      <c r="B88" s="19" t="s">
        <v>13</v>
      </c>
      <c r="C88" s="28" t="s">
        <v>14</v>
      </c>
      <c r="D88" s="28"/>
      <c r="E88" s="28"/>
      <c r="F88" s="28"/>
      <c r="G88" s="12" t="s">
        <v>6</v>
      </c>
      <c r="H88" s="11"/>
      <c r="I88" s="11"/>
      <c r="J88" s="11"/>
      <c r="K88" s="11"/>
      <c r="L88" s="11"/>
      <c r="N88" s="2"/>
    </row>
    <row r="89" spans="2:14" s="1" customFormat="1" ht="2.25" customHeight="1" x14ac:dyDescent="0.25">
      <c r="B89" s="11"/>
      <c r="C89" s="11"/>
      <c r="D89" s="11"/>
      <c r="E89" s="11"/>
      <c r="F89" s="11"/>
      <c r="G89" s="11"/>
      <c r="H89" s="11"/>
      <c r="I89" s="11"/>
      <c r="J89" s="11"/>
      <c r="K89" s="11"/>
      <c r="L89" s="11"/>
      <c r="N89" s="2"/>
    </row>
    <row r="90" spans="2:14" s="1" customFormat="1" ht="36" customHeight="1" x14ac:dyDescent="0.25">
      <c r="B90" s="13" t="s">
        <v>15</v>
      </c>
      <c r="C90" s="33" t="s">
        <v>16</v>
      </c>
      <c r="D90" s="33"/>
      <c r="E90" s="33"/>
      <c r="F90" s="33"/>
      <c r="G90" s="14" t="s">
        <v>17</v>
      </c>
      <c r="H90" s="32">
        <v>8.2100000000000009</v>
      </c>
      <c r="I90" s="32"/>
      <c r="J90" s="15"/>
      <c r="K90" s="15"/>
      <c r="L90" s="16">
        <f>H90*J90</f>
        <v>0</v>
      </c>
      <c r="N90" s="2"/>
    </row>
    <row r="91" spans="2:14" s="1" customFormat="1" ht="3" customHeight="1" x14ac:dyDescent="0.25">
      <c r="B91" s="11"/>
      <c r="C91" s="11"/>
      <c r="D91" s="11"/>
      <c r="E91" s="11"/>
      <c r="F91" s="11"/>
      <c r="G91" s="11"/>
      <c r="H91" s="11"/>
      <c r="I91" s="11"/>
      <c r="J91" s="11"/>
      <c r="K91" s="11"/>
      <c r="L91" s="16"/>
      <c r="N91" s="2"/>
    </row>
    <row r="92" spans="2:14" s="1" customFormat="1" ht="11.25" customHeight="1" x14ac:dyDescent="0.25">
      <c r="B92" s="19" t="s">
        <v>13</v>
      </c>
      <c r="C92" s="28" t="s">
        <v>20</v>
      </c>
      <c r="D92" s="28"/>
      <c r="E92" s="28"/>
      <c r="F92" s="28"/>
      <c r="G92" s="12" t="s">
        <v>6</v>
      </c>
      <c r="H92" s="11"/>
      <c r="I92" s="11"/>
      <c r="J92" s="11"/>
      <c r="K92" s="11"/>
      <c r="L92" s="18">
        <f>SUM(L90:L91)</f>
        <v>0</v>
      </c>
      <c r="N92" s="2"/>
    </row>
    <row r="93" spans="2:14" s="1" customFormat="1" ht="1.5" customHeight="1" x14ac:dyDescent="0.25">
      <c r="B93" s="11"/>
      <c r="C93" s="11"/>
      <c r="D93" s="11"/>
      <c r="E93" s="11"/>
      <c r="F93" s="11"/>
      <c r="G93" s="11"/>
      <c r="H93" s="11"/>
      <c r="I93" s="11"/>
      <c r="J93" s="11"/>
      <c r="K93" s="11"/>
      <c r="L93" s="11"/>
      <c r="N93" s="2"/>
    </row>
    <row r="94" spans="2:14" s="1" customFormat="1" ht="12.75" customHeight="1" x14ac:dyDescent="0.25">
      <c r="B94" s="11"/>
      <c r="C94" s="11"/>
      <c r="D94" s="11"/>
      <c r="E94" s="11"/>
      <c r="F94" s="11"/>
      <c r="G94" s="11"/>
      <c r="H94" s="11"/>
      <c r="I94" s="11"/>
      <c r="J94" s="11"/>
      <c r="K94" s="11"/>
      <c r="L94" s="11"/>
      <c r="N94" s="2"/>
    </row>
    <row r="95" spans="2:14" s="1" customFormat="1" ht="11.25" customHeight="1" x14ac:dyDescent="0.25">
      <c r="B95" s="19" t="s">
        <v>41</v>
      </c>
      <c r="C95" s="28" t="s">
        <v>42</v>
      </c>
      <c r="D95" s="28"/>
      <c r="E95" s="28"/>
      <c r="F95" s="28"/>
      <c r="G95" s="12" t="s">
        <v>6</v>
      </c>
      <c r="H95" s="11"/>
      <c r="I95" s="11"/>
      <c r="J95" s="11"/>
      <c r="K95" s="11"/>
      <c r="L95" s="11"/>
      <c r="N95" s="2"/>
    </row>
    <row r="96" spans="2:14" s="1" customFormat="1" ht="3" customHeight="1" x14ac:dyDescent="0.25">
      <c r="B96" s="11"/>
      <c r="C96" s="11"/>
      <c r="D96" s="11"/>
      <c r="E96" s="11"/>
      <c r="F96" s="11"/>
      <c r="G96" s="11"/>
      <c r="H96" s="11"/>
      <c r="I96" s="11"/>
      <c r="J96" s="11"/>
      <c r="K96" s="11"/>
      <c r="L96" s="11"/>
      <c r="N96" s="2"/>
    </row>
    <row r="97" spans="2:14" s="1" customFormat="1" ht="45" customHeight="1" x14ac:dyDescent="0.25">
      <c r="B97" s="13" t="s">
        <v>43</v>
      </c>
      <c r="C97" s="33" t="s">
        <v>44</v>
      </c>
      <c r="D97" s="33"/>
      <c r="E97" s="33"/>
      <c r="F97" s="33"/>
      <c r="G97" s="14" t="s">
        <v>17</v>
      </c>
      <c r="H97" s="32">
        <v>8.2100000000000009</v>
      </c>
      <c r="I97" s="32"/>
      <c r="J97" s="15"/>
      <c r="K97" s="15"/>
      <c r="L97" s="16">
        <f>H97*J97</f>
        <v>0</v>
      </c>
      <c r="N97" s="2"/>
    </row>
    <row r="98" spans="2:14" s="1" customFormat="1" ht="3" customHeight="1" x14ac:dyDescent="0.25">
      <c r="B98" s="11"/>
      <c r="C98" s="11"/>
      <c r="D98" s="11"/>
      <c r="E98" s="11"/>
      <c r="F98" s="11"/>
      <c r="G98" s="11"/>
      <c r="H98" s="11"/>
      <c r="I98" s="11"/>
      <c r="J98" s="11"/>
      <c r="K98" s="11"/>
      <c r="L98" s="16"/>
      <c r="N98" s="2"/>
    </row>
    <row r="99" spans="2:14" s="1" customFormat="1" ht="11.25" customHeight="1" x14ac:dyDescent="0.25">
      <c r="B99" s="19" t="s">
        <v>41</v>
      </c>
      <c r="C99" s="28" t="s">
        <v>45</v>
      </c>
      <c r="D99" s="28"/>
      <c r="E99" s="28"/>
      <c r="F99" s="28"/>
      <c r="G99" s="12" t="s">
        <v>6</v>
      </c>
      <c r="H99" s="11"/>
      <c r="I99" s="11"/>
      <c r="J99" s="11"/>
      <c r="K99" s="11"/>
      <c r="L99" s="18">
        <f>SUM(L97:L98)</f>
        <v>0</v>
      </c>
      <c r="N99" s="2"/>
    </row>
    <row r="100" spans="2:14" s="1" customFormat="1" ht="1.5" customHeight="1" x14ac:dyDescent="0.25">
      <c r="B100" s="11"/>
      <c r="C100" s="11"/>
      <c r="D100" s="11"/>
      <c r="E100" s="11"/>
      <c r="F100" s="11"/>
      <c r="G100" s="11"/>
      <c r="H100" s="11"/>
      <c r="I100" s="11"/>
      <c r="J100" s="11"/>
      <c r="K100" s="11"/>
      <c r="L100" s="11"/>
      <c r="N100" s="2"/>
    </row>
    <row r="101" spans="2:14" s="1" customFormat="1" ht="12.75" customHeight="1" x14ac:dyDescent="0.25">
      <c r="B101" s="11"/>
      <c r="C101" s="11"/>
      <c r="D101" s="11"/>
      <c r="E101" s="11"/>
      <c r="F101" s="11"/>
      <c r="G101" s="11"/>
      <c r="H101" s="11"/>
      <c r="I101" s="11"/>
      <c r="J101" s="11"/>
      <c r="K101" s="11"/>
      <c r="L101" s="11"/>
      <c r="N101" s="2"/>
    </row>
    <row r="102" spans="2:14" s="1" customFormat="1" ht="11.25" customHeight="1" x14ac:dyDescent="0.25">
      <c r="B102" s="19" t="s">
        <v>61</v>
      </c>
      <c r="C102" s="28" t="s">
        <v>62</v>
      </c>
      <c r="D102" s="28"/>
      <c r="E102" s="28"/>
      <c r="F102" s="28"/>
      <c r="G102" s="12" t="s">
        <v>6</v>
      </c>
      <c r="H102" s="11"/>
      <c r="I102" s="11"/>
      <c r="J102" s="11"/>
      <c r="K102" s="11"/>
      <c r="L102" s="11"/>
      <c r="N102" s="2"/>
    </row>
    <row r="103" spans="2:14" s="1" customFormat="1" ht="3" customHeight="1" x14ac:dyDescent="0.25">
      <c r="B103" s="11"/>
      <c r="C103" s="11"/>
      <c r="D103" s="11"/>
      <c r="E103" s="11"/>
      <c r="F103" s="11"/>
      <c r="G103" s="11"/>
      <c r="H103" s="11"/>
      <c r="I103" s="11"/>
      <c r="J103" s="11"/>
      <c r="K103" s="11"/>
      <c r="L103" s="11"/>
      <c r="N103" s="2"/>
    </row>
    <row r="104" spans="2:14" s="1" customFormat="1" ht="112.9" customHeight="1" x14ac:dyDescent="0.25">
      <c r="B104" s="13" t="s">
        <v>63</v>
      </c>
      <c r="C104" s="31" t="s">
        <v>64</v>
      </c>
      <c r="D104" s="31"/>
      <c r="E104" s="31"/>
      <c r="F104" s="31"/>
      <c r="G104" s="14" t="s">
        <v>65</v>
      </c>
      <c r="H104" s="32">
        <v>1</v>
      </c>
      <c r="I104" s="32"/>
      <c r="J104" s="15"/>
      <c r="K104" s="15"/>
      <c r="L104" s="16">
        <f>H104*J104</f>
        <v>0</v>
      </c>
      <c r="N104" s="2"/>
    </row>
    <row r="105" spans="2:14" s="1" customFormat="1" ht="3" customHeight="1" x14ac:dyDescent="0.25">
      <c r="B105" s="11"/>
      <c r="C105" s="11"/>
      <c r="D105" s="11"/>
      <c r="E105" s="11"/>
      <c r="F105" s="11"/>
      <c r="G105" s="11"/>
      <c r="H105" s="11"/>
      <c r="I105" s="11"/>
      <c r="J105" s="11"/>
      <c r="K105" s="11"/>
      <c r="L105" s="16"/>
      <c r="N105" s="2"/>
    </row>
    <row r="106" spans="2:14" s="1" customFormat="1" ht="43.9" customHeight="1" x14ac:dyDescent="0.25">
      <c r="B106" s="13" t="s">
        <v>66</v>
      </c>
      <c r="C106" s="33" t="s">
        <v>67</v>
      </c>
      <c r="D106" s="33"/>
      <c r="E106" s="33"/>
      <c r="F106" s="33"/>
      <c r="G106" s="14" t="s">
        <v>55</v>
      </c>
      <c r="H106" s="32">
        <v>8</v>
      </c>
      <c r="I106" s="32"/>
      <c r="J106" s="15"/>
      <c r="K106" s="15"/>
      <c r="L106" s="16">
        <f>H106*J106</f>
        <v>0</v>
      </c>
      <c r="N106" s="2"/>
    </row>
    <row r="107" spans="2:14" s="1" customFormat="1" ht="3" customHeight="1" x14ac:dyDescent="0.25">
      <c r="B107" s="11"/>
      <c r="C107" s="11"/>
      <c r="D107" s="11"/>
      <c r="E107" s="11"/>
      <c r="F107" s="11"/>
      <c r="G107" s="11"/>
      <c r="H107" s="11"/>
      <c r="I107" s="11"/>
      <c r="J107" s="11"/>
      <c r="K107" s="11"/>
      <c r="L107" s="16"/>
      <c r="N107" s="2"/>
    </row>
    <row r="108" spans="2:14" s="1" customFormat="1" ht="45.6" customHeight="1" x14ac:dyDescent="0.25">
      <c r="B108" s="13" t="s">
        <v>68</v>
      </c>
      <c r="C108" s="33" t="s">
        <v>69</v>
      </c>
      <c r="D108" s="33"/>
      <c r="E108" s="33"/>
      <c r="F108" s="33"/>
      <c r="G108" s="14" t="s">
        <v>65</v>
      </c>
      <c r="H108" s="32">
        <v>1</v>
      </c>
      <c r="I108" s="32"/>
      <c r="J108" s="15"/>
      <c r="K108" s="15"/>
      <c r="L108" s="16">
        <f>H108*J108</f>
        <v>0</v>
      </c>
      <c r="N108" s="2"/>
    </row>
    <row r="109" spans="2:14" s="1" customFormat="1" ht="3" customHeight="1" x14ac:dyDescent="0.25">
      <c r="B109" s="11"/>
      <c r="C109" s="11"/>
      <c r="D109" s="11"/>
      <c r="E109" s="11"/>
      <c r="F109" s="11"/>
      <c r="G109" s="11"/>
      <c r="H109" s="11"/>
      <c r="I109" s="11"/>
      <c r="J109" s="11"/>
      <c r="K109" s="11"/>
      <c r="L109" s="16"/>
      <c r="N109" s="2"/>
    </row>
    <row r="110" spans="2:14" s="1" customFormat="1" ht="11.25" customHeight="1" x14ac:dyDescent="0.25">
      <c r="B110" s="19" t="s">
        <v>61</v>
      </c>
      <c r="C110" s="28" t="s">
        <v>70</v>
      </c>
      <c r="D110" s="28"/>
      <c r="E110" s="28"/>
      <c r="F110" s="28"/>
      <c r="G110" s="12" t="s">
        <v>6</v>
      </c>
      <c r="H110" s="11"/>
      <c r="I110" s="11"/>
      <c r="J110" s="11"/>
      <c r="K110" s="11"/>
      <c r="L110" s="18">
        <f>SUM(L104:L108)</f>
        <v>0</v>
      </c>
      <c r="N110" s="2"/>
    </row>
    <row r="111" spans="2:14" s="1" customFormat="1" ht="1.5" customHeight="1" x14ac:dyDescent="0.25">
      <c r="B111" s="11"/>
      <c r="C111" s="11"/>
      <c r="D111" s="11"/>
      <c r="E111" s="11"/>
      <c r="F111" s="11"/>
      <c r="G111" s="11"/>
      <c r="H111" s="11"/>
      <c r="I111" s="11"/>
      <c r="J111" s="11"/>
      <c r="K111" s="11"/>
      <c r="L111" s="11"/>
      <c r="N111" s="2"/>
    </row>
    <row r="112" spans="2:14" s="1" customFormat="1" ht="12.75" customHeight="1" x14ac:dyDescent="0.25">
      <c r="B112" s="11"/>
      <c r="C112" s="11"/>
      <c r="D112" s="11"/>
      <c r="E112" s="11"/>
      <c r="F112" s="11"/>
      <c r="G112" s="11"/>
      <c r="H112" s="11"/>
      <c r="I112" s="11"/>
      <c r="J112" s="11"/>
      <c r="K112" s="11"/>
      <c r="L112" s="11"/>
      <c r="N112" s="2"/>
    </row>
    <row r="113" spans="2:14" s="1" customFormat="1" ht="11.25" customHeight="1" x14ac:dyDescent="0.25">
      <c r="B113" s="19" t="s">
        <v>71</v>
      </c>
      <c r="C113" s="28" t="s">
        <v>72</v>
      </c>
      <c r="D113" s="28"/>
      <c r="E113" s="28"/>
      <c r="F113" s="28"/>
      <c r="G113" s="12" t="s">
        <v>6</v>
      </c>
      <c r="H113" s="11"/>
      <c r="I113" s="11"/>
      <c r="J113" s="11"/>
      <c r="K113" s="11"/>
      <c r="L113" s="11"/>
      <c r="N113" s="2"/>
    </row>
    <row r="114" spans="2:14" s="1" customFormat="1" ht="3" customHeight="1" x14ac:dyDescent="0.25">
      <c r="B114" s="11"/>
      <c r="C114" s="11"/>
      <c r="D114" s="11"/>
      <c r="E114" s="11"/>
      <c r="F114" s="11"/>
      <c r="G114" s="11"/>
      <c r="H114" s="11"/>
      <c r="I114" s="11"/>
      <c r="J114" s="11"/>
      <c r="K114" s="11"/>
      <c r="L114" s="11"/>
      <c r="N114" s="2"/>
    </row>
    <row r="115" spans="2:14" s="1" customFormat="1" ht="87" customHeight="1" x14ac:dyDescent="0.25">
      <c r="B115" s="13" t="s">
        <v>73</v>
      </c>
      <c r="C115" s="31" t="s">
        <v>74</v>
      </c>
      <c r="D115" s="31"/>
      <c r="E115" s="31"/>
      <c r="F115" s="31"/>
      <c r="G115" s="14" t="s">
        <v>17</v>
      </c>
      <c r="H115" s="32">
        <v>4.07</v>
      </c>
      <c r="I115" s="32"/>
      <c r="J115" s="15"/>
      <c r="K115" s="15"/>
      <c r="L115" s="16">
        <f>H115*J115</f>
        <v>0</v>
      </c>
      <c r="N115" s="2"/>
    </row>
    <row r="116" spans="2:14" s="1" customFormat="1" ht="3" customHeight="1" x14ac:dyDescent="0.25">
      <c r="B116" s="11"/>
      <c r="C116" s="11"/>
      <c r="D116" s="11"/>
      <c r="E116" s="11"/>
      <c r="F116" s="11"/>
      <c r="G116" s="11"/>
      <c r="H116" s="11"/>
      <c r="I116" s="11"/>
      <c r="J116" s="11"/>
      <c r="K116" s="11"/>
      <c r="L116" s="16"/>
      <c r="N116" s="2"/>
    </row>
    <row r="117" spans="2:14" s="1" customFormat="1" ht="11.25" customHeight="1" x14ac:dyDescent="0.25">
      <c r="B117" s="19" t="s">
        <v>71</v>
      </c>
      <c r="C117" s="28" t="s">
        <v>75</v>
      </c>
      <c r="D117" s="28"/>
      <c r="E117" s="28"/>
      <c r="F117" s="28"/>
      <c r="G117" s="12" t="s">
        <v>6</v>
      </c>
      <c r="H117" s="11"/>
      <c r="I117" s="11"/>
      <c r="J117" s="11"/>
      <c r="K117" s="11"/>
      <c r="L117" s="18">
        <f>SUM(L115:L116)</f>
        <v>0</v>
      </c>
      <c r="N117" s="2"/>
    </row>
    <row r="118" spans="2:14" s="1" customFormat="1" ht="1.5" customHeight="1" x14ac:dyDescent="0.25">
      <c r="B118" s="11"/>
      <c r="C118" s="11"/>
      <c r="D118" s="11"/>
      <c r="E118" s="11"/>
      <c r="F118" s="11"/>
      <c r="G118" s="11"/>
      <c r="H118" s="11"/>
      <c r="I118" s="11"/>
      <c r="J118" s="11"/>
      <c r="K118" s="11"/>
      <c r="L118" s="11"/>
      <c r="N118" s="2"/>
    </row>
    <row r="119" spans="2:14" s="1" customFormat="1" ht="12.75" customHeight="1" x14ac:dyDescent="0.25">
      <c r="B119" s="11"/>
      <c r="C119" s="11"/>
      <c r="D119" s="11"/>
      <c r="E119" s="11"/>
      <c r="F119" s="11"/>
      <c r="G119" s="11"/>
      <c r="H119" s="11"/>
      <c r="I119" s="11"/>
      <c r="J119" s="11"/>
      <c r="K119" s="11"/>
      <c r="L119" s="11"/>
      <c r="N119" s="2"/>
    </row>
    <row r="120" spans="2:14" s="1" customFormat="1" ht="11.25" customHeight="1" x14ac:dyDescent="0.25">
      <c r="B120" s="19" t="s">
        <v>76</v>
      </c>
      <c r="C120" s="28" t="s">
        <v>77</v>
      </c>
      <c r="D120" s="28"/>
      <c r="E120" s="28"/>
      <c r="F120" s="28"/>
      <c r="G120" s="12" t="s">
        <v>6</v>
      </c>
      <c r="H120" s="11"/>
      <c r="I120" s="11"/>
      <c r="J120" s="11"/>
      <c r="K120" s="11"/>
      <c r="L120" s="11"/>
      <c r="N120" s="2"/>
    </row>
    <row r="121" spans="2:14" s="1" customFormat="1" ht="2.25" customHeight="1" x14ac:dyDescent="0.25">
      <c r="B121" s="11"/>
      <c r="C121" s="11"/>
      <c r="D121" s="11"/>
      <c r="E121" s="11"/>
      <c r="F121" s="11"/>
      <c r="G121" s="11"/>
      <c r="H121" s="11"/>
      <c r="I121" s="11"/>
      <c r="J121" s="11"/>
      <c r="K121" s="11"/>
      <c r="L121" s="11"/>
      <c r="N121" s="2"/>
    </row>
    <row r="122" spans="2:14" s="1" customFormat="1" ht="45" customHeight="1" x14ac:dyDescent="0.25">
      <c r="B122" s="13" t="s">
        <v>78</v>
      </c>
      <c r="C122" s="33" t="s">
        <v>79</v>
      </c>
      <c r="D122" s="33"/>
      <c r="E122" s="33"/>
      <c r="F122" s="33"/>
      <c r="G122" s="14" t="s">
        <v>80</v>
      </c>
      <c r="H122" s="32">
        <v>144.88</v>
      </c>
      <c r="I122" s="32"/>
      <c r="J122" s="15"/>
      <c r="K122" s="15"/>
      <c r="L122" s="16">
        <f>H122*J122</f>
        <v>0</v>
      </c>
      <c r="N122" s="2"/>
    </row>
    <row r="123" spans="2:14" s="1" customFormat="1" ht="2.25" customHeight="1" x14ac:dyDescent="0.25">
      <c r="B123" s="11"/>
      <c r="C123" s="11"/>
      <c r="D123" s="11"/>
      <c r="E123" s="11"/>
      <c r="F123" s="11"/>
      <c r="G123" s="11"/>
      <c r="H123" s="11"/>
      <c r="I123" s="11"/>
      <c r="J123" s="11"/>
      <c r="K123" s="11"/>
      <c r="L123" s="16"/>
      <c r="N123" s="2"/>
    </row>
    <row r="124" spans="2:14" s="1" customFormat="1" ht="11.25" customHeight="1" x14ac:dyDescent="0.25">
      <c r="B124" s="19" t="s">
        <v>76</v>
      </c>
      <c r="C124" s="28" t="s">
        <v>81</v>
      </c>
      <c r="D124" s="28"/>
      <c r="E124" s="28"/>
      <c r="F124" s="28"/>
      <c r="G124" s="12" t="s">
        <v>6</v>
      </c>
      <c r="H124" s="11"/>
      <c r="I124" s="11"/>
      <c r="J124" s="11"/>
      <c r="K124" s="11"/>
      <c r="L124" s="18">
        <f>SUM(L122:L123)</f>
        <v>0</v>
      </c>
      <c r="N124" s="2"/>
    </row>
    <row r="125" spans="2:14" s="1" customFormat="1" ht="1.5" customHeight="1" x14ac:dyDescent="0.25">
      <c r="B125" s="11"/>
      <c r="C125" s="11"/>
      <c r="D125" s="11"/>
      <c r="E125" s="11"/>
      <c r="F125" s="11"/>
      <c r="G125" s="11"/>
      <c r="H125" s="11"/>
      <c r="I125" s="11"/>
      <c r="J125" s="11"/>
      <c r="K125" s="11"/>
      <c r="L125" s="11"/>
      <c r="N125" s="2"/>
    </row>
    <row r="126" spans="2:14" s="1" customFormat="1" ht="12.75" customHeight="1" x14ac:dyDescent="0.25">
      <c r="B126" s="34"/>
      <c r="C126" s="34"/>
      <c r="D126" s="34"/>
      <c r="E126" s="34"/>
      <c r="F126" s="34"/>
      <c r="G126" s="34"/>
      <c r="H126" s="34"/>
      <c r="I126" s="34"/>
      <c r="J126" s="34"/>
      <c r="K126" s="34"/>
      <c r="L126" s="34"/>
      <c r="N126" s="2"/>
    </row>
    <row r="127" spans="2:14" s="1" customFormat="1" ht="11.25" customHeight="1" x14ac:dyDescent="0.25">
      <c r="B127" s="19" t="s">
        <v>82</v>
      </c>
      <c r="C127" s="28" t="s">
        <v>83</v>
      </c>
      <c r="D127" s="28"/>
      <c r="E127" s="28"/>
      <c r="F127" s="28"/>
      <c r="G127" s="12" t="s">
        <v>6</v>
      </c>
      <c r="H127" s="11"/>
      <c r="I127" s="11"/>
      <c r="J127" s="11"/>
      <c r="K127" s="11"/>
      <c r="L127" s="11"/>
      <c r="N127" s="2"/>
    </row>
    <row r="128" spans="2:14" s="1" customFormat="1" ht="3" customHeight="1" x14ac:dyDescent="0.25">
      <c r="B128" s="11"/>
      <c r="C128" s="11"/>
      <c r="D128" s="11"/>
      <c r="E128" s="11"/>
      <c r="F128" s="11"/>
      <c r="G128" s="11"/>
      <c r="H128" s="11"/>
      <c r="I128" s="11"/>
      <c r="J128" s="11"/>
      <c r="K128" s="11"/>
      <c r="L128" s="11"/>
      <c r="N128" s="2"/>
    </row>
    <row r="129" spans="2:14" s="1" customFormat="1" ht="125.25" customHeight="1" x14ac:dyDescent="0.25">
      <c r="B129" s="13" t="s">
        <v>84</v>
      </c>
      <c r="C129" s="31" t="s">
        <v>85</v>
      </c>
      <c r="D129" s="31"/>
      <c r="E129" s="31"/>
      <c r="F129" s="31"/>
      <c r="G129" s="14" t="s">
        <v>9</v>
      </c>
      <c r="H129" s="32">
        <v>7.06</v>
      </c>
      <c r="I129" s="32"/>
      <c r="J129" s="15"/>
      <c r="K129" s="15"/>
      <c r="L129" s="16">
        <f>H129*J129</f>
        <v>0</v>
      </c>
      <c r="N129" s="2"/>
    </row>
    <row r="130" spans="2:14" s="1" customFormat="1" ht="3" customHeight="1" x14ac:dyDescent="0.25">
      <c r="B130" s="11"/>
      <c r="C130" s="11"/>
      <c r="D130" s="11"/>
      <c r="E130" s="11"/>
      <c r="F130" s="11"/>
      <c r="G130" s="11"/>
      <c r="H130" s="11"/>
      <c r="I130" s="11"/>
      <c r="J130" s="11"/>
      <c r="K130" s="11"/>
      <c r="L130" s="11"/>
      <c r="N130" s="2"/>
    </row>
    <row r="131" spans="2:14" s="1" customFormat="1" ht="60" customHeight="1" x14ac:dyDescent="0.25">
      <c r="B131" s="13" t="s">
        <v>86</v>
      </c>
      <c r="C131" s="33" t="s">
        <v>87</v>
      </c>
      <c r="D131" s="33"/>
      <c r="E131" s="33"/>
      <c r="F131" s="33"/>
      <c r="G131" s="14" t="s">
        <v>9</v>
      </c>
      <c r="H131" s="32">
        <v>2.46</v>
      </c>
      <c r="I131" s="32"/>
      <c r="J131" s="15"/>
      <c r="K131" s="15"/>
      <c r="L131" s="16">
        <f>H131*J131</f>
        <v>0</v>
      </c>
      <c r="N131" s="2"/>
    </row>
    <row r="132" spans="2:14" s="1" customFormat="1" ht="3" customHeight="1" x14ac:dyDescent="0.25">
      <c r="B132" s="11"/>
      <c r="C132" s="11"/>
      <c r="D132" s="11"/>
      <c r="E132" s="11"/>
      <c r="F132" s="11"/>
      <c r="G132" s="11"/>
      <c r="H132" s="11"/>
      <c r="I132" s="11"/>
      <c r="J132" s="11"/>
      <c r="K132" s="11"/>
      <c r="L132" s="16"/>
      <c r="N132" s="2"/>
    </row>
    <row r="133" spans="2:14" s="1" customFormat="1" ht="11.25" customHeight="1" x14ac:dyDescent="0.25">
      <c r="B133" s="19" t="s">
        <v>82</v>
      </c>
      <c r="C133" s="28" t="s">
        <v>88</v>
      </c>
      <c r="D133" s="28"/>
      <c r="E133" s="28"/>
      <c r="F133" s="28"/>
      <c r="G133" s="12" t="s">
        <v>6</v>
      </c>
      <c r="H133" s="11"/>
      <c r="I133" s="11"/>
      <c r="J133" s="11"/>
      <c r="K133" s="11"/>
      <c r="L133" s="18">
        <f>SUM(L131:L132)</f>
        <v>0</v>
      </c>
      <c r="N133" s="2"/>
    </row>
    <row r="134" spans="2:14" s="1" customFormat="1" ht="1.5" customHeight="1" x14ac:dyDescent="0.25">
      <c r="B134" s="11"/>
      <c r="C134" s="11"/>
      <c r="D134" s="11"/>
      <c r="E134" s="11"/>
      <c r="F134" s="11"/>
      <c r="G134" s="11"/>
      <c r="H134" s="11"/>
      <c r="I134" s="11"/>
      <c r="J134" s="11"/>
      <c r="K134" s="11"/>
      <c r="L134" s="11"/>
      <c r="N134" s="2"/>
    </row>
    <row r="135" spans="2:14" s="1" customFormat="1" ht="12.75" customHeight="1" x14ac:dyDescent="0.25">
      <c r="B135" s="34"/>
      <c r="C135" s="34"/>
      <c r="D135" s="34"/>
      <c r="E135" s="34"/>
      <c r="F135" s="34"/>
      <c r="G135" s="34"/>
      <c r="H135" s="34"/>
      <c r="I135" s="34"/>
      <c r="J135" s="34"/>
      <c r="K135" s="34"/>
      <c r="L135" s="34"/>
      <c r="N135" s="2"/>
    </row>
    <row r="136" spans="2:14" s="1" customFormat="1" ht="11.25" customHeight="1" x14ac:dyDescent="0.25">
      <c r="B136" s="19" t="s">
        <v>89</v>
      </c>
      <c r="C136" s="28" t="s">
        <v>90</v>
      </c>
      <c r="D136" s="28"/>
      <c r="E136" s="28"/>
      <c r="F136" s="28"/>
      <c r="G136" s="12" t="s">
        <v>6</v>
      </c>
      <c r="H136" s="11"/>
      <c r="I136" s="11"/>
      <c r="J136" s="11"/>
      <c r="K136" s="11"/>
      <c r="L136" s="11"/>
      <c r="N136" s="2"/>
    </row>
    <row r="137" spans="2:14" s="1" customFormat="1" ht="3" customHeight="1" x14ac:dyDescent="0.25">
      <c r="B137" s="11"/>
      <c r="C137" s="11"/>
      <c r="D137" s="11"/>
      <c r="E137" s="11"/>
      <c r="F137" s="11"/>
      <c r="G137" s="11"/>
      <c r="H137" s="11"/>
      <c r="I137" s="11"/>
      <c r="J137" s="11"/>
      <c r="K137" s="11"/>
      <c r="L137" s="11"/>
      <c r="N137" s="2"/>
    </row>
    <row r="138" spans="2:14" s="1" customFormat="1" ht="60" customHeight="1" x14ac:dyDescent="0.25">
      <c r="B138" s="13" t="s">
        <v>91</v>
      </c>
      <c r="C138" s="33" t="s">
        <v>92</v>
      </c>
      <c r="D138" s="33"/>
      <c r="E138" s="33"/>
      <c r="F138" s="33"/>
      <c r="G138" s="14" t="s">
        <v>17</v>
      </c>
      <c r="H138" s="32">
        <v>7.33</v>
      </c>
      <c r="I138" s="32"/>
      <c r="J138" s="15"/>
      <c r="K138" s="15"/>
      <c r="L138" s="16">
        <f>H138*J138</f>
        <v>0</v>
      </c>
      <c r="N138" s="2"/>
    </row>
    <row r="139" spans="2:14" s="1" customFormat="1" ht="3" customHeight="1" x14ac:dyDescent="0.25">
      <c r="B139" s="11"/>
      <c r="C139" s="11"/>
      <c r="D139" s="11"/>
      <c r="E139" s="11"/>
      <c r="F139" s="11"/>
      <c r="G139" s="11"/>
      <c r="H139" s="11"/>
      <c r="I139" s="11"/>
      <c r="J139" s="11"/>
      <c r="K139" s="11"/>
      <c r="L139" s="16"/>
      <c r="N139" s="2"/>
    </row>
    <row r="140" spans="2:14" s="1" customFormat="1" ht="11.25" customHeight="1" x14ac:dyDescent="0.25">
      <c r="B140" s="13" t="s">
        <v>93</v>
      </c>
      <c r="C140" s="33" t="s">
        <v>94</v>
      </c>
      <c r="D140" s="33"/>
      <c r="E140" s="33"/>
      <c r="F140" s="33"/>
      <c r="G140" s="14" t="s">
        <v>55</v>
      </c>
      <c r="H140" s="32">
        <v>2.6</v>
      </c>
      <c r="I140" s="32"/>
      <c r="J140" s="15"/>
      <c r="K140" s="15"/>
      <c r="L140" s="16">
        <f>H140*J140</f>
        <v>0</v>
      </c>
      <c r="N140" s="2"/>
    </row>
    <row r="141" spans="2:14" s="1" customFormat="1" ht="3" customHeight="1" x14ac:dyDescent="0.25">
      <c r="B141" s="11"/>
      <c r="C141" s="11"/>
      <c r="D141" s="11"/>
      <c r="E141" s="11"/>
      <c r="F141" s="11"/>
      <c r="G141" s="11"/>
      <c r="H141" s="11"/>
      <c r="I141" s="11"/>
      <c r="J141" s="11"/>
      <c r="K141" s="11"/>
      <c r="L141" s="16"/>
      <c r="N141" s="2"/>
    </row>
    <row r="142" spans="2:14" s="1" customFormat="1" ht="11.25" customHeight="1" x14ac:dyDescent="0.25">
      <c r="B142" s="19" t="s">
        <v>89</v>
      </c>
      <c r="C142" s="28" t="s">
        <v>95</v>
      </c>
      <c r="D142" s="28"/>
      <c r="E142" s="28"/>
      <c r="F142" s="28"/>
      <c r="G142" s="12" t="s">
        <v>6</v>
      </c>
      <c r="H142" s="11"/>
      <c r="I142" s="11"/>
      <c r="J142" s="11"/>
      <c r="K142" s="11"/>
      <c r="L142" s="18">
        <f>SUM(L138:L140)</f>
        <v>0</v>
      </c>
      <c r="N142" s="2"/>
    </row>
    <row r="143" spans="2:14" s="1" customFormat="1" ht="1.5" customHeight="1" x14ac:dyDescent="0.25">
      <c r="B143" s="11"/>
      <c r="C143" s="11"/>
      <c r="D143" s="11"/>
      <c r="E143" s="11"/>
      <c r="F143" s="11"/>
      <c r="G143" s="11"/>
      <c r="H143" s="11"/>
      <c r="I143" s="11"/>
      <c r="J143" s="11"/>
      <c r="K143" s="11"/>
      <c r="L143" s="11"/>
      <c r="N143" s="2"/>
    </row>
    <row r="144" spans="2:14" s="1" customFormat="1" ht="12.75" customHeight="1" x14ac:dyDescent="0.25">
      <c r="B144" s="34"/>
      <c r="C144" s="34"/>
      <c r="D144" s="34"/>
      <c r="E144" s="34"/>
      <c r="F144" s="34"/>
      <c r="G144" s="34"/>
      <c r="H144" s="34"/>
      <c r="I144" s="34"/>
      <c r="J144" s="34"/>
      <c r="K144" s="34"/>
      <c r="L144" s="34"/>
      <c r="N144" s="2"/>
    </row>
    <row r="145" spans="2:14" s="1" customFormat="1" ht="11.25" customHeight="1" x14ac:dyDescent="0.25">
      <c r="B145" s="19" t="s">
        <v>96</v>
      </c>
      <c r="C145" s="28" t="s">
        <v>97</v>
      </c>
      <c r="D145" s="28"/>
      <c r="E145" s="28"/>
      <c r="F145" s="28"/>
      <c r="G145" s="12" t="s">
        <v>6</v>
      </c>
      <c r="H145" s="11"/>
      <c r="I145" s="11"/>
      <c r="J145" s="11"/>
      <c r="K145" s="11"/>
      <c r="L145" s="11"/>
      <c r="N145" s="2"/>
    </row>
    <row r="146" spans="2:14" s="1" customFormat="1" ht="3" customHeight="1" x14ac:dyDescent="0.25">
      <c r="B146" s="11"/>
      <c r="C146" s="11"/>
      <c r="D146" s="11"/>
      <c r="E146" s="11"/>
      <c r="F146" s="11"/>
      <c r="G146" s="11"/>
      <c r="H146" s="11"/>
      <c r="I146" s="11"/>
      <c r="J146" s="11"/>
      <c r="K146" s="11"/>
      <c r="L146" s="16"/>
      <c r="N146" s="2"/>
    </row>
    <row r="147" spans="2:14" s="1" customFormat="1" ht="60" customHeight="1" x14ac:dyDescent="0.25">
      <c r="B147" s="13" t="s">
        <v>98</v>
      </c>
      <c r="C147" s="33" t="s">
        <v>99</v>
      </c>
      <c r="D147" s="33"/>
      <c r="E147" s="33"/>
      <c r="F147" s="33"/>
      <c r="G147" s="14" t="s">
        <v>65</v>
      </c>
      <c r="H147" s="32">
        <v>4</v>
      </c>
      <c r="I147" s="32"/>
      <c r="J147" s="15"/>
      <c r="K147" s="15"/>
      <c r="L147" s="16">
        <f>H147*J147</f>
        <v>0</v>
      </c>
      <c r="N147" s="2"/>
    </row>
    <row r="148" spans="2:14" s="1" customFormat="1" ht="3" customHeight="1" x14ac:dyDescent="0.25">
      <c r="B148" s="11"/>
      <c r="C148" s="11"/>
      <c r="D148" s="11"/>
      <c r="E148" s="11"/>
      <c r="F148" s="11"/>
      <c r="G148" s="11"/>
      <c r="H148" s="11"/>
      <c r="I148" s="11"/>
      <c r="J148" s="11"/>
      <c r="K148" s="11"/>
      <c r="L148" s="16"/>
      <c r="N148" s="2"/>
    </row>
    <row r="149" spans="2:14" s="1" customFormat="1" ht="101.45" customHeight="1" x14ac:dyDescent="0.25">
      <c r="B149" s="13" t="s">
        <v>100</v>
      </c>
      <c r="C149" s="31" t="s">
        <v>101</v>
      </c>
      <c r="D149" s="31"/>
      <c r="E149" s="31"/>
      <c r="F149" s="31"/>
      <c r="G149" s="14" t="s">
        <v>65</v>
      </c>
      <c r="H149" s="32">
        <v>1</v>
      </c>
      <c r="I149" s="32"/>
      <c r="J149" s="15"/>
      <c r="K149" s="15"/>
      <c r="L149" s="16">
        <f>H149*J149</f>
        <v>0</v>
      </c>
      <c r="N149" s="2"/>
    </row>
    <row r="150" spans="2:14" s="1" customFormat="1" ht="2.25" customHeight="1" x14ac:dyDescent="0.25">
      <c r="B150" s="11"/>
      <c r="C150" s="11"/>
      <c r="D150" s="11"/>
      <c r="E150" s="11"/>
      <c r="F150" s="11"/>
      <c r="G150" s="11"/>
      <c r="H150" s="11"/>
      <c r="I150" s="11"/>
      <c r="J150" s="11"/>
      <c r="K150" s="11"/>
      <c r="L150" s="16"/>
      <c r="N150" s="2"/>
    </row>
    <row r="151" spans="2:14" s="1" customFormat="1" ht="12" customHeight="1" x14ac:dyDescent="0.25">
      <c r="B151" s="19" t="s">
        <v>96</v>
      </c>
      <c r="C151" s="28" t="s">
        <v>102</v>
      </c>
      <c r="D151" s="28"/>
      <c r="E151" s="28"/>
      <c r="F151" s="28"/>
      <c r="G151" s="12" t="s">
        <v>6</v>
      </c>
      <c r="H151" s="11"/>
      <c r="I151" s="11"/>
      <c r="J151" s="11"/>
      <c r="K151" s="11"/>
      <c r="L151" s="18">
        <f>SUM(L147:L149)</f>
        <v>0</v>
      </c>
      <c r="N151" s="2"/>
    </row>
    <row r="152" spans="2:14" s="1" customFormat="1" ht="1.5" customHeight="1" x14ac:dyDescent="0.25">
      <c r="B152" s="11"/>
      <c r="C152" s="11"/>
      <c r="D152" s="11"/>
      <c r="E152" s="11"/>
      <c r="F152" s="11"/>
      <c r="G152" s="11"/>
      <c r="H152" s="11"/>
      <c r="I152" s="11"/>
      <c r="J152" s="11"/>
      <c r="K152" s="11"/>
      <c r="L152" s="11"/>
      <c r="N152" s="2"/>
    </row>
    <row r="153" spans="2:14" s="1" customFormat="1" ht="12.75" customHeight="1" x14ac:dyDescent="0.25">
      <c r="B153" s="34"/>
      <c r="C153" s="34"/>
      <c r="D153" s="34"/>
      <c r="E153" s="34"/>
      <c r="F153" s="34"/>
      <c r="G153" s="34"/>
      <c r="H153" s="34"/>
      <c r="I153" s="34"/>
      <c r="J153" s="34"/>
      <c r="K153" s="34"/>
      <c r="L153" s="34"/>
      <c r="N153" s="2"/>
    </row>
    <row r="154" spans="2:14" s="1" customFormat="1" ht="11.25" customHeight="1" x14ac:dyDescent="0.25">
      <c r="B154" s="19" t="s">
        <v>103</v>
      </c>
      <c r="C154" s="28" t="s">
        <v>104</v>
      </c>
      <c r="D154" s="28"/>
      <c r="E154" s="28"/>
      <c r="F154" s="28"/>
      <c r="G154" s="12" t="s">
        <v>6</v>
      </c>
      <c r="H154" s="11"/>
      <c r="I154" s="11"/>
      <c r="J154" s="11"/>
      <c r="K154" s="11"/>
      <c r="L154" s="11"/>
      <c r="N154" s="2"/>
    </row>
    <row r="155" spans="2:14" s="1" customFormat="1" ht="2.25" customHeight="1" x14ac:dyDescent="0.25">
      <c r="B155" s="11"/>
      <c r="C155" s="11"/>
      <c r="D155" s="11"/>
      <c r="E155" s="11"/>
      <c r="F155" s="11"/>
      <c r="G155" s="11"/>
      <c r="H155" s="11"/>
      <c r="I155" s="11"/>
      <c r="J155" s="11"/>
      <c r="K155" s="11"/>
      <c r="L155" s="11"/>
      <c r="N155" s="2"/>
    </row>
    <row r="156" spans="2:14" s="1" customFormat="1" ht="60" customHeight="1" x14ac:dyDescent="0.25">
      <c r="B156" s="13" t="s">
        <v>105</v>
      </c>
      <c r="C156" s="33" t="s">
        <v>106</v>
      </c>
      <c r="D156" s="33"/>
      <c r="E156" s="33"/>
      <c r="F156" s="33"/>
      <c r="G156" s="14" t="s">
        <v>65</v>
      </c>
      <c r="H156" s="32">
        <v>1</v>
      </c>
      <c r="I156" s="32"/>
      <c r="J156" s="15"/>
      <c r="K156" s="15"/>
      <c r="L156" s="16">
        <f>H156*J156</f>
        <v>0</v>
      </c>
      <c r="N156" s="2"/>
    </row>
    <row r="157" spans="2:14" s="1" customFormat="1" ht="3" customHeight="1" x14ac:dyDescent="0.25">
      <c r="B157" s="11"/>
      <c r="C157" s="11"/>
      <c r="D157" s="11"/>
      <c r="E157" s="11"/>
      <c r="F157" s="11"/>
      <c r="G157" s="11"/>
      <c r="H157" s="11"/>
      <c r="I157" s="11"/>
      <c r="J157" s="11"/>
      <c r="K157" s="11"/>
      <c r="L157" s="16"/>
      <c r="N157" s="2"/>
    </row>
    <row r="158" spans="2:14" s="1" customFormat="1" ht="11.25" customHeight="1" x14ac:dyDescent="0.25">
      <c r="B158" s="19" t="s">
        <v>103</v>
      </c>
      <c r="C158" s="28" t="s">
        <v>107</v>
      </c>
      <c r="D158" s="28"/>
      <c r="E158" s="28"/>
      <c r="F158" s="28"/>
      <c r="G158" s="12" t="s">
        <v>6</v>
      </c>
      <c r="H158" s="11"/>
      <c r="I158" s="11"/>
      <c r="J158" s="11"/>
      <c r="K158" s="11"/>
      <c r="L158" s="18">
        <f>SUM(L156:L157)</f>
        <v>0</v>
      </c>
      <c r="N158" s="2"/>
    </row>
    <row r="159" spans="2:14" s="1" customFormat="1" ht="1.5" customHeight="1" x14ac:dyDescent="0.25">
      <c r="B159" s="11"/>
      <c r="C159" s="11"/>
      <c r="D159" s="11"/>
      <c r="E159" s="11"/>
      <c r="F159" s="11"/>
      <c r="G159" s="11"/>
      <c r="H159" s="11"/>
      <c r="I159" s="11"/>
      <c r="J159" s="11"/>
      <c r="K159" s="11"/>
      <c r="L159" s="11"/>
      <c r="N159" s="2"/>
    </row>
    <row r="160" spans="2:14" s="1" customFormat="1" ht="12.75" customHeight="1" x14ac:dyDescent="0.25">
      <c r="B160" s="11"/>
      <c r="C160" s="11"/>
      <c r="D160" s="11"/>
      <c r="E160" s="11"/>
      <c r="F160" s="11"/>
      <c r="G160" s="11"/>
      <c r="H160" s="11"/>
      <c r="I160" s="11"/>
      <c r="J160" s="11"/>
      <c r="K160" s="11"/>
      <c r="L160" s="11"/>
      <c r="N160" s="2"/>
    </row>
    <row r="161" spans="2:14" s="1" customFormat="1" ht="11.25" customHeight="1" x14ac:dyDescent="0.25">
      <c r="B161" s="19" t="s">
        <v>108</v>
      </c>
      <c r="C161" s="28" t="s">
        <v>109</v>
      </c>
      <c r="D161" s="28"/>
      <c r="E161" s="28"/>
      <c r="F161" s="28"/>
      <c r="G161" s="12" t="s">
        <v>6</v>
      </c>
      <c r="H161" s="11"/>
      <c r="I161" s="11"/>
      <c r="J161" s="11"/>
      <c r="K161" s="11"/>
      <c r="L161" s="11"/>
      <c r="N161" s="2"/>
    </row>
    <row r="162" spans="2:14" s="1" customFormat="1" ht="3" customHeight="1" x14ac:dyDescent="0.25">
      <c r="B162" s="11"/>
      <c r="C162" s="11"/>
      <c r="D162" s="11"/>
      <c r="E162" s="11"/>
      <c r="F162" s="11"/>
      <c r="G162" s="11"/>
      <c r="H162" s="11"/>
      <c r="I162" s="11"/>
      <c r="J162" s="11"/>
      <c r="K162" s="11"/>
      <c r="L162" s="11"/>
      <c r="N162" s="2"/>
    </row>
    <row r="163" spans="2:14" s="1" customFormat="1" ht="11.25" customHeight="1" x14ac:dyDescent="0.25">
      <c r="B163" s="19" t="s">
        <v>13</v>
      </c>
      <c r="C163" s="28" t="s">
        <v>14</v>
      </c>
      <c r="D163" s="28"/>
      <c r="E163" s="28"/>
      <c r="F163" s="28"/>
      <c r="G163" s="12" t="s">
        <v>6</v>
      </c>
      <c r="H163" s="11"/>
      <c r="I163" s="11"/>
      <c r="J163" s="11"/>
      <c r="K163" s="11"/>
      <c r="L163" s="11"/>
      <c r="N163" s="2"/>
    </row>
    <row r="164" spans="2:14" s="1" customFormat="1" ht="3" customHeight="1" x14ac:dyDescent="0.25">
      <c r="B164" s="11"/>
      <c r="C164" s="11"/>
      <c r="D164" s="11"/>
      <c r="E164" s="11"/>
      <c r="F164" s="11"/>
      <c r="G164" s="11"/>
      <c r="H164" s="11"/>
      <c r="I164" s="11"/>
      <c r="J164" s="11"/>
      <c r="K164" s="11"/>
      <c r="L164" s="11"/>
      <c r="N164" s="2"/>
    </row>
    <row r="165" spans="2:14" s="1" customFormat="1" ht="11.25" customHeight="1" x14ac:dyDescent="0.25">
      <c r="B165" s="13" t="s">
        <v>15</v>
      </c>
      <c r="C165" s="33" t="s">
        <v>16</v>
      </c>
      <c r="D165" s="33"/>
      <c r="E165" s="33"/>
      <c r="F165" s="33"/>
      <c r="G165" s="14" t="s">
        <v>17</v>
      </c>
      <c r="H165" s="32">
        <v>8.2100000000000009</v>
      </c>
      <c r="I165" s="32"/>
      <c r="J165" s="15"/>
      <c r="K165" s="15"/>
      <c r="L165" s="16">
        <f>H165*J165</f>
        <v>0</v>
      </c>
      <c r="N165" s="2"/>
    </row>
    <row r="166" spans="2:14" s="1" customFormat="1" ht="3" customHeight="1" x14ac:dyDescent="0.25">
      <c r="B166" s="11"/>
      <c r="C166" s="11"/>
      <c r="D166" s="11"/>
      <c r="E166" s="11"/>
      <c r="F166" s="11"/>
      <c r="G166" s="11"/>
      <c r="H166" s="11"/>
      <c r="I166" s="11"/>
      <c r="J166" s="11"/>
      <c r="K166" s="11"/>
      <c r="L166" s="16"/>
      <c r="N166" s="2"/>
    </row>
    <row r="167" spans="2:14" s="1" customFormat="1" ht="11.25" customHeight="1" x14ac:dyDescent="0.25">
      <c r="B167" s="19" t="s">
        <v>13</v>
      </c>
      <c r="C167" s="28" t="s">
        <v>20</v>
      </c>
      <c r="D167" s="28"/>
      <c r="E167" s="28"/>
      <c r="F167" s="28"/>
      <c r="G167" s="12" t="s">
        <v>6</v>
      </c>
      <c r="H167" s="11"/>
      <c r="I167" s="11"/>
      <c r="J167" s="11"/>
      <c r="K167" s="11"/>
      <c r="L167" s="18">
        <f>SUM(L165:L166)</f>
        <v>0</v>
      </c>
      <c r="N167" s="2"/>
    </row>
    <row r="168" spans="2:14" s="1" customFormat="1" ht="1.5" customHeight="1" x14ac:dyDescent="0.25">
      <c r="B168" s="11"/>
      <c r="C168" s="11"/>
      <c r="D168" s="11"/>
      <c r="E168" s="11"/>
      <c r="F168" s="11"/>
      <c r="G168" s="11"/>
      <c r="H168" s="11"/>
      <c r="I168" s="11"/>
      <c r="J168" s="11"/>
      <c r="K168" s="11"/>
      <c r="L168" s="11"/>
      <c r="N168" s="2"/>
    </row>
    <row r="169" spans="2:14" s="1" customFormat="1" ht="12.75" customHeight="1" x14ac:dyDescent="0.25">
      <c r="B169" s="11"/>
      <c r="C169" s="11"/>
      <c r="D169" s="11"/>
      <c r="E169" s="11"/>
      <c r="F169" s="11"/>
      <c r="G169" s="11"/>
      <c r="H169" s="11"/>
      <c r="I169" s="11"/>
      <c r="J169" s="11"/>
      <c r="K169" s="11"/>
      <c r="L169" s="11"/>
      <c r="N169" s="2"/>
    </row>
    <row r="170" spans="2:14" s="1" customFormat="1" ht="47.45" customHeight="1" x14ac:dyDescent="0.25">
      <c r="B170" s="19" t="s">
        <v>36</v>
      </c>
      <c r="C170" s="28" t="s">
        <v>110</v>
      </c>
      <c r="D170" s="28"/>
      <c r="E170" s="28"/>
      <c r="F170" s="28"/>
      <c r="G170" s="12" t="s">
        <v>6</v>
      </c>
      <c r="H170" s="11"/>
      <c r="I170" s="11"/>
      <c r="J170" s="11"/>
      <c r="K170" s="11"/>
      <c r="L170" s="11"/>
      <c r="N170" s="2"/>
    </row>
    <row r="171" spans="2:14" s="1" customFormat="1" ht="3" customHeight="1" x14ac:dyDescent="0.25">
      <c r="B171" s="11"/>
      <c r="C171" s="11"/>
      <c r="D171" s="11"/>
      <c r="E171" s="11"/>
      <c r="F171" s="11"/>
      <c r="G171" s="11"/>
      <c r="H171" s="11"/>
      <c r="I171" s="11"/>
      <c r="J171" s="11"/>
      <c r="K171" s="11"/>
      <c r="L171" s="11"/>
      <c r="N171" s="2"/>
    </row>
    <row r="172" spans="2:14" s="1" customFormat="1" ht="43.9" customHeight="1" x14ac:dyDescent="0.25">
      <c r="B172" s="13" t="s">
        <v>111</v>
      </c>
      <c r="C172" s="33" t="s">
        <v>112</v>
      </c>
      <c r="D172" s="33"/>
      <c r="E172" s="33"/>
      <c r="F172" s="33"/>
      <c r="G172" s="14" t="s">
        <v>9</v>
      </c>
      <c r="H172" s="32">
        <v>1.64</v>
      </c>
      <c r="I172" s="32"/>
      <c r="J172" s="15"/>
      <c r="K172" s="15"/>
      <c r="L172" s="16">
        <f>H172*J172</f>
        <v>0</v>
      </c>
      <c r="N172" s="2"/>
    </row>
    <row r="173" spans="2:14" s="1" customFormat="1" ht="3" customHeight="1" x14ac:dyDescent="0.25">
      <c r="B173" s="11"/>
      <c r="C173" s="11"/>
      <c r="D173" s="11"/>
      <c r="E173" s="11"/>
      <c r="F173" s="11"/>
      <c r="G173" s="11"/>
      <c r="H173" s="11"/>
      <c r="I173" s="11"/>
      <c r="J173" s="11"/>
      <c r="K173" s="11"/>
      <c r="L173" s="11"/>
      <c r="N173" s="2"/>
    </row>
    <row r="174" spans="2:14" s="1" customFormat="1" ht="60" customHeight="1" x14ac:dyDescent="0.25">
      <c r="B174" s="19" t="s">
        <v>36</v>
      </c>
      <c r="C174" s="28" t="s">
        <v>113</v>
      </c>
      <c r="D174" s="28"/>
      <c r="E174" s="28"/>
      <c r="F174" s="28"/>
      <c r="G174" s="12" t="s">
        <v>6</v>
      </c>
      <c r="H174" s="11"/>
      <c r="I174" s="11"/>
      <c r="J174" s="11"/>
      <c r="K174" s="11"/>
      <c r="L174" s="18">
        <f>SUM(L172:L173)</f>
        <v>0</v>
      </c>
      <c r="N174" s="2"/>
    </row>
    <row r="175" spans="2:14" s="1" customFormat="1" ht="1.5" customHeight="1" x14ac:dyDescent="0.25">
      <c r="B175" s="11"/>
      <c r="C175" s="11"/>
      <c r="D175" s="11"/>
      <c r="E175" s="11"/>
      <c r="F175" s="11"/>
      <c r="G175" s="11"/>
      <c r="H175" s="11"/>
      <c r="I175" s="11"/>
      <c r="J175" s="11"/>
      <c r="K175" s="11"/>
      <c r="L175" s="11"/>
      <c r="N175" s="2"/>
    </row>
    <row r="176" spans="2:14" s="1" customFormat="1" ht="12.75" customHeight="1" x14ac:dyDescent="0.25">
      <c r="B176" s="34"/>
      <c r="C176" s="34"/>
      <c r="D176" s="34"/>
      <c r="E176" s="34"/>
      <c r="F176" s="34"/>
      <c r="G176" s="34"/>
      <c r="H176" s="34"/>
      <c r="I176" s="34"/>
      <c r="J176" s="34"/>
      <c r="K176" s="34"/>
      <c r="L176" s="34"/>
      <c r="N176" s="2"/>
    </row>
    <row r="177" spans="2:14" s="1" customFormat="1" ht="11.25" customHeight="1" x14ac:dyDescent="0.25">
      <c r="B177" s="19" t="s">
        <v>41</v>
      </c>
      <c r="C177" s="28" t="s">
        <v>42</v>
      </c>
      <c r="D177" s="28"/>
      <c r="E177" s="28"/>
      <c r="F177" s="28"/>
      <c r="G177" s="12" t="s">
        <v>6</v>
      </c>
      <c r="H177" s="11"/>
      <c r="I177" s="11"/>
      <c r="J177" s="11"/>
      <c r="K177" s="11"/>
      <c r="L177" s="11"/>
      <c r="N177" s="2"/>
    </row>
    <row r="178" spans="2:14" s="1" customFormat="1" ht="3" customHeight="1" x14ac:dyDescent="0.25">
      <c r="B178" s="11"/>
      <c r="C178" s="11"/>
      <c r="D178" s="11"/>
      <c r="E178" s="11"/>
      <c r="F178" s="11"/>
      <c r="G178" s="11"/>
      <c r="H178" s="11"/>
      <c r="I178" s="11"/>
      <c r="J178" s="11"/>
      <c r="K178" s="11"/>
      <c r="L178" s="11"/>
      <c r="N178" s="2"/>
    </row>
    <row r="179" spans="2:14" s="1" customFormat="1" ht="60" customHeight="1" x14ac:dyDescent="0.25">
      <c r="B179" s="13" t="s">
        <v>43</v>
      </c>
      <c r="C179" s="33" t="s">
        <v>44</v>
      </c>
      <c r="D179" s="33"/>
      <c r="E179" s="33"/>
      <c r="F179" s="33"/>
      <c r="G179" s="14" t="s">
        <v>17</v>
      </c>
      <c r="H179" s="32">
        <v>8.2100000000000009</v>
      </c>
      <c r="I179" s="32"/>
      <c r="J179" s="15"/>
      <c r="K179" s="15"/>
      <c r="L179" s="16">
        <f>H179*J179</f>
        <v>0</v>
      </c>
      <c r="N179" s="2"/>
    </row>
    <row r="180" spans="2:14" s="1" customFormat="1" ht="3" customHeight="1" x14ac:dyDescent="0.25">
      <c r="B180" s="11"/>
      <c r="C180" s="11"/>
      <c r="D180" s="11"/>
      <c r="E180" s="11"/>
      <c r="F180" s="11"/>
      <c r="G180" s="11"/>
      <c r="H180" s="11"/>
      <c r="I180" s="11"/>
      <c r="J180" s="11"/>
      <c r="K180" s="11"/>
      <c r="L180" s="16"/>
      <c r="N180" s="2"/>
    </row>
    <row r="181" spans="2:14" s="1" customFormat="1" ht="11.25" customHeight="1" x14ac:dyDescent="0.25">
      <c r="B181" s="19" t="s">
        <v>41</v>
      </c>
      <c r="C181" s="28" t="s">
        <v>45</v>
      </c>
      <c r="D181" s="28"/>
      <c r="E181" s="28"/>
      <c r="F181" s="28"/>
      <c r="G181" s="12" t="s">
        <v>6</v>
      </c>
      <c r="H181" s="11"/>
      <c r="I181" s="11"/>
      <c r="J181" s="11"/>
      <c r="K181" s="11"/>
      <c r="L181" s="18">
        <f>SUM(L179:L180)</f>
        <v>0</v>
      </c>
      <c r="N181" s="2"/>
    </row>
    <row r="182" spans="2:14" s="1" customFormat="1" ht="1.5" customHeight="1" x14ac:dyDescent="0.25">
      <c r="B182" s="11"/>
      <c r="C182" s="11"/>
      <c r="D182" s="11"/>
      <c r="E182" s="11"/>
      <c r="F182" s="11"/>
      <c r="G182" s="11"/>
      <c r="H182" s="11"/>
      <c r="I182" s="11"/>
      <c r="J182" s="11"/>
      <c r="K182" s="11"/>
      <c r="L182" s="11"/>
      <c r="N182" s="2"/>
    </row>
    <row r="183" spans="2:14" s="1" customFormat="1" ht="12.75" customHeight="1" x14ac:dyDescent="0.25">
      <c r="B183" s="34"/>
      <c r="C183" s="34"/>
      <c r="D183" s="34"/>
      <c r="E183" s="34"/>
      <c r="F183" s="34"/>
      <c r="G183" s="34"/>
      <c r="H183" s="34"/>
      <c r="I183" s="34"/>
      <c r="J183" s="34"/>
      <c r="K183" s="34"/>
      <c r="L183" s="34"/>
      <c r="N183" s="2"/>
    </row>
    <row r="184" spans="2:14" s="1" customFormat="1" ht="11.25" customHeight="1" x14ac:dyDescent="0.25">
      <c r="B184" s="19" t="s">
        <v>46</v>
      </c>
      <c r="C184" s="28" t="s">
        <v>47</v>
      </c>
      <c r="D184" s="28"/>
      <c r="E184" s="28"/>
      <c r="F184" s="28"/>
      <c r="G184" s="12" t="s">
        <v>6</v>
      </c>
      <c r="H184" s="11"/>
      <c r="I184" s="11"/>
      <c r="J184" s="11"/>
      <c r="K184" s="11"/>
      <c r="L184" s="11"/>
      <c r="N184" s="2"/>
    </row>
    <row r="185" spans="2:14" s="1" customFormat="1" ht="3" customHeight="1" x14ac:dyDescent="0.25">
      <c r="B185" s="11"/>
      <c r="C185" s="11"/>
      <c r="D185" s="11"/>
      <c r="E185" s="11"/>
      <c r="F185" s="11"/>
      <c r="G185" s="11"/>
      <c r="H185" s="11"/>
      <c r="I185" s="11"/>
      <c r="J185" s="11"/>
      <c r="K185" s="11"/>
      <c r="L185" s="11"/>
      <c r="N185" s="2"/>
    </row>
    <row r="186" spans="2:14" s="1" customFormat="1" ht="60" customHeight="1" x14ac:dyDescent="0.25">
      <c r="B186" s="13" t="s">
        <v>48</v>
      </c>
      <c r="C186" s="33" t="s">
        <v>49</v>
      </c>
      <c r="D186" s="33"/>
      <c r="E186" s="33"/>
      <c r="F186" s="33"/>
      <c r="G186" s="14" t="s">
        <v>9</v>
      </c>
      <c r="H186" s="32">
        <v>7.39</v>
      </c>
      <c r="I186" s="32"/>
      <c r="J186" s="15"/>
      <c r="K186" s="15"/>
      <c r="L186" s="16">
        <f>H186*J186</f>
        <v>0</v>
      </c>
      <c r="N186" s="2"/>
    </row>
    <row r="187" spans="2:14" s="1" customFormat="1" ht="2.25" customHeight="1" x14ac:dyDescent="0.25">
      <c r="B187" s="11"/>
      <c r="C187" s="11"/>
      <c r="D187" s="11"/>
      <c r="E187" s="11"/>
      <c r="F187" s="11"/>
      <c r="G187" s="11"/>
      <c r="H187" s="11"/>
      <c r="I187" s="11"/>
      <c r="J187" s="11"/>
      <c r="K187" s="11"/>
      <c r="L187" s="16"/>
      <c r="N187" s="2"/>
    </row>
    <row r="188" spans="2:14" s="1" customFormat="1" ht="12" customHeight="1" x14ac:dyDescent="0.25">
      <c r="B188" s="19" t="s">
        <v>46</v>
      </c>
      <c r="C188" s="28" t="s">
        <v>50</v>
      </c>
      <c r="D188" s="28"/>
      <c r="E188" s="28"/>
      <c r="F188" s="28"/>
      <c r="G188" s="12" t="s">
        <v>6</v>
      </c>
      <c r="H188" s="11"/>
      <c r="I188" s="11"/>
      <c r="J188" s="11"/>
      <c r="K188" s="11"/>
      <c r="L188" s="18">
        <f>SUM(L186:L187)</f>
        <v>0</v>
      </c>
      <c r="N188" s="2"/>
    </row>
    <row r="189" spans="2:14" s="1" customFormat="1" ht="0.75" customHeight="1" x14ac:dyDescent="0.25">
      <c r="B189" s="11"/>
      <c r="C189" s="11"/>
      <c r="D189" s="11"/>
      <c r="E189" s="11"/>
      <c r="F189" s="11"/>
      <c r="G189" s="11"/>
      <c r="H189" s="11"/>
      <c r="I189" s="11"/>
      <c r="J189" s="11"/>
      <c r="K189" s="11"/>
      <c r="L189" s="11"/>
      <c r="N189" s="2"/>
    </row>
    <row r="190" spans="2:14" s="1" customFormat="1" ht="12.75" customHeight="1" x14ac:dyDescent="0.25">
      <c r="B190" s="34"/>
      <c r="C190" s="34"/>
      <c r="D190" s="34"/>
      <c r="E190" s="34"/>
      <c r="F190" s="34"/>
      <c r="G190" s="34"/>
      <c r="H190" s="34"/>
      <c r="I190" s="34"/>
      <c r="J190" s="34"/>
      <c r="K190" s="34"/>
      <c r="L190" s="34"/>
      <c r="N190" s="2"/>
    </row>
    <row r="191" spans="2:14" s="1" customFormat="1" ht="12" customHeight="1" x14ac:dyDescent="0.25">
      <c r="B191" s="19" t="s">
        <v>71</v>
      </c>
      <c r="C191" s="28" t="s">
        <v>72</v>
      </c>
      <c r="D191" s="28"/>
      <c r="E191" s="28"/>
      <c r="F191" s="28"/>
      <c r="G191" s="12" t="s">
        <v>6</v>
      </c>
      <c r="H191" s="11"/>
      <c r="I191" s="11"/>
      <c r="J191" s="11"/>
      <c r="K191" s="11"/>
      <c r="L191" s="11"/>
      <c r="N191" s="2"/>
    </row>
    <row r="192" spans="2:14" s="1" customFormat="1" ht="2.25" customHeight="1" x14ac:dyDescent="0.25">
      <c r="B192" s="11"/>
      <c r="C192" s="11"/>
      <c r="D192" s="11"/>
      <c r="E192" s="11"/>
      <c r="F192" s="11"/>
      <c r="G192" s="11"/>
      <c r="H192" s="11"/>
      <c r="I192" s="11"/>
      <c r="J192" s="11"/>
      <c r="K192" s="11"/>
      <c r="L192" s="11"/>
      <c r="N192" s="2"/>
    </row>
    <row r="193" spans="2:14" s="1" customFormat="1" ht="84" customHeight="1" x14ac:dyDescent="0.25">
      <c r="B193" s="13" t="s">
        <v>73</v>
      </c>
      <c r="C193" s="31" t="s">
        <v>74</v>
      </c>
      <c r="D193" s="31"/>
      <c r="E193" s="31"/>
      <c r="F193" s="31"/>
      <c r="G193" s="14" t="s">
        <v>17</v>
      </c>
      <c r="H193" s="32">
        <v>4.07</v>
      </c>
      <c r="I193" s="32"/>
      <c r="J193" s="15"/>
      <c r="K193" s="15"/>
      <c r="L193" s="16">
        <f>H193*J193</f>
        <v>0</v>
      </c>
      <c r="N193" s="2"/>
    </row>
    <row r="194" spans="2:14" s="1" customFormat="1" ht="3" customHeight="1" x14ac:dyDescent="0.25">
      <c r="B194" s="11"/>
      <c r="C194" s="11"/>
      <c r="D194" s="11"/>
      <c r="E194" s="11"/>
      <c r="F194" s="11"/>
      <c r="G194" s="11"/>
      <c r="H194" s="11"/>
      <c r="I194" s="11"/>
      <c r="J194" s="11"/>
      <c r="K194" s="11"/>
      <c r="L194" s="16"/>
      <c r="N194" s="2"/>
    </row>
    <row r="195" spans="2:14" s="1" customFormat="1" ht="11.25" customHeight="1" x14ac:dyDescent="0.25">
      <c r="B195" s="19" t="s">
        <v>71</v>
      </c>
      <c r="C195" s="28" t="s">
        <v>75</v>
      </c>
      <c r="D195" s="28"/>
      <c r="E195" s="28"/>
      <c r="F195" s="28"/>
      <c r="G195" s="12" t="s">
        <v>6</v>
      </c>
      <c r="H195" s="11"/>
      <c r="I195" s="11"/>
      <c r="J195" s="11"/>
      <c r="K195" s="11"/>
      <c r="L195" s="18">
        <f>SUM(L193:L194)</f>
        <v>0</v>
      </c>
      <c r="N195" s="2"/>
    </row>
    <row r="196" spans="2:14" s="1" customFormat="1" ht="1.5" customHeight="1" x14ac:dyDescent="0.25">
      <c r="B196" s="11"/>
      <c r="C196" s="11"/>
      <c r="D196" s="11"/>
      <c r="E196" s="11"/>
      <c r="F196" s="11"/>
      <c r="G196" s="11"/>
      <c r="H196" s="11"/>
      <c r="I196" s="11"/>
      <c r="J196" s="11"/>
      <c r="K196" s="11"/>
      <c r="L196" s="11"/>
      <c r="N196" s="2"/>
    </row>
    <row r="197" spans="2:14" s="1" customFormat="1" ht="12.75" customHeight="1" x14ac:dyDescent="0.25">
      <c r="B197" s="34"/>
      <c r="C197" s="34"/>
      <c r="D197" s="34"/>
      <c r="E197" s="34"/>
      <c r="F197" s="34"/>
      <c r="G197" s="34"/>
      <c r="H197" s="34"/>
      <c r="I197" s="34"/>
      <c r="J197" s="34"/>
      <c r="K197" s="34"/>
      <c r="L197" s="34"/>
      <c r="N197" s="2"/>
    </row>
    <row r="198" spans="2:14" s="1" customFormat="1" ht="11.25" customHeight="1" x14ac:dyDescent="0.25">
      <c r="B198" s="19" t="s">
        <v>76</v>
      </c>
      <c r="C198" s="28" t="s">
        <v>77</v>
      </c>
      <c r="D198" s="28"/>
      <c r="E198" s="28"/>
      <c r="F198" s="28"/>
      <c r="G198" s="12" t="s">
        <v>6</v>
      </c>
      <c r="H198" s="11"/>
      <c r="I198" s="11"/>
      <c r="J198" s="11"/>
      <c r="K198" s="11"/>
      <c r="L198" s="11"/>
      <c r="N198" s="2"/>
    </row>
    <row r="199" spans="2:14" s="1" customFormat="1" ht="3" customHeight="1" x14ac:dyDescent="0.25">
      <c r="B199" s="11"/>
      <c r="C199" s="11"/>
      <c r="D199" s="11"/>
      <c r="E199" s="11"/>
      <c r="F199" s="11"/>
      <c r="G199" s="11"/>
      <c r="H199" s="11"/>
      <c r="I199" s="11"/>
      <c r="J199" s="11"/>
      <c r="K199" s="11"/>
      <c r="L199" s="11"/>
      <c r="N199" s="2"/>
    </row>
    <row r="200" spans="2:14" s="1" customFormat="1" ht="60" customHeight="1" x14ac:dyDescent="0.25">
      <c r="B200" s="13" t="s">
        <v>78</v>
      </c>
      <c r="C200" s="33" t="s">
        <v>79</v>
      </c>
      <c r="D200" s="33"/>
      <c r="E200" s="33"/>
      <c r="F200" s="33"/>
      <c r="G200" s="14" t="s">
        <v>80</v>
      </c>
      <c r="H200" s="32">
        <v>144.88</v>
      </c>
      <c r="I200" s="32"/>
      <c r="J200" s="15"/>
      <c r="K200" s="15"/>
      <c r="L200" s="16">
        <f>H200*J200</f>
        <v>0</v>
      </c>
      <c r="N200" s="2"/>
    </row>
    <row r="201" spans="2:14" s="1" customFormat="1" ht="3" customHeight="1" x14ac:dyDescent="0.25">
      <c r="B201" s="11"/>
      <c r="C201" s="11"/>
      <c r="D201" s="11"/>
      <c r="E201" s="11"/>
      <c r="F201" s="11"/>
      <c r="G201" s="11"/>
      <c r="H201" s="11"/>
      <c r="I201" s="11"/>
      <c r="J201" s="11"/>
      <c r="K201" s="11"/>
      <c r="L201" s="16"/>
      <c r="N201" s="2"/>
    </row>
    <row r="202" spans="2:14" s="1" customFormat="1" ht="11.25" customHeight="1" x14ac:dyDescent="0.25">
      <c r="B202" s="19" t="s">
        <v>76</v>
      </c>
      <c r="C202" s="28" t="s">
        <v>81</v>
      </c>
      <c r="D202" s="28"/>
      <c r="E202" s="28"/>
      <c r="F202" s="28"/>
      <c r="G202" s="12" t="s">
        <v>6</v>
      </c>
      <c r="H202" s="11"/>
      <c r="I202" s="11"/>
      <c r="J202" s="11"/>
      <c r="K202" s="11"/>
      <c r="L202" s="18">
        <f>SUM(L200:L201)</f>
        <v>0</v>
      </c>
      <c r="N202" s="2"/>
    </row>
    <row r="203" spans="2:14" s="1" customFormat="1" ht="1.5" customHeight="1" x14ac:dyDescent="0.25">
      <c r="B203" s="11"/>
      <c r="C203" s="11"/>
      <c r="D203" s="11"/>
      <c r="E203" s="11"/>
      <c r="F203" s="11"/>
      <c r="G203" s="11"/>
      <c r="H203" s="11"/>
      <c r="I203" s="11"/>
      <c r="J203" s="11"/>
      <c r="K203" s="11"/>
      <c r="L203" s="11"/>
      <c r="N203" s="2"/>
    </row>
    <row r="204" spans="2:14" s="1" customFormat="1" ht="12.75" customHeight="1" x14ac:dyDescent="0.25">
      <c r="B204" s="34"/>
      <c r="C204" s="34"/>
      <c r="D204" s="34"/>
      <c r="E204" s="34"/>
      <c r="F204" s="34"/>
      <c r="G204" s="34"/>
      <c r="H204" s="34"/>
      <c r="I204" s="34"/>
      <c r="J204" s="34"/>
      <c r="K204" s="34"/>
      <c r="L204" s="34"/>
      <c r="N204" s="2"/>
    </row>
    <row r="205" spans="2:14" s="1" customFormat="1" ht="11.25" customHeight="1" x14ac:dyDescent="0.25">
      <c r="B205" s="19" t="s">
        <v>82</v>
      </c>
      <c r="C205" s="28" t="s">
        <v>83</v>
      </c>
      <c r="D205" s="28"/>
      <c r="E205" s="28"/>
      <c r="F205" s="28"/>
      <c r="G205" s="12" t="s">
        <v>6</v>
      </c>
      <c r="H205" s="11"/>
      <c r="I205" s="11"/>
      <c r="J205" s="11"/>
      <c r="K205" s="11"/>
      <c r="L205" s="11"/>
      <c r="N205" s="2"/>
    </row>
    <row r="206" spans="2:14" s="1" customFormat="1" ht="3" customHeight="1" x14ac:dyDescent="0.25">
      <c r="B206" s="11"/>
      <c r="C206" s="11"/>
      <c r="D206" s="11"/>
      <c r="E206" s="11"/>
      <c r="F206" s="11"/>
      <c r="G206" s="11"/>
      <c r="H206" s="11"/>
      <c r="I206" s="11"/>
      <c r="J206" s="11"/>
      <c r="K206" s="11"/>
      <c r="L206" s="11"/>
      <c r="N206" s="2"/>
    </row>
    <row r="207" spans="2:14" s="1" customFormat="1" ht="105" customHeight="1" x14ac:dyDescent="0.25">
      <c r="B207" s="13" t="s">
        <v>84</v>
      </c>
      <c r="C207" s="31" t="s">
        <v>85</v>
      </c>
      <c r="D207" s="31"/>
      <c r="E207" s="31"/>
      <c r="F207" s="31"/>
      <c r="G207" s="14"/>
      <c r="H207" s="32">
        <v>0</v>
      </c>
      <c r="I207" s="32"/>
      <c r="J207" s="15"/>
      <c r="K207" s="15"/>
      <c r="L207" s="11"/>
      <c r="N207" s="2"/>
    </row>
    <row r="208" spans="2:14" s="1" customFormat="1" ht="3" customHeight="1" x14ac:dyDescent="0.25">
      <c r="B208" s="11"/>
      <c r="C208" s="11"/>
      <c r="D208" s="11"/>
      <c r="E208" s="11"/>
      <c r="F208" s="11"/>
      <c r="G208" s="11"/>
      <c r="H208" s="11"/>
      <c r="I208" s="11"/>
      <c r="J208" s="11"/>
      <c r="K208" s="11"/>
      <c r="L208" s="11"/>
      <c r="N208" s="2"/>
    </row>
    <row r="209" spans="2:14" s="1" customFormat="1" ht="60" customHeight="1" x14ac:dyDescent="0.25">
      <c r="B209" s="13" t="s">
        <v>86</v>
      </c>
      <c r="C209" s="33" t="s">
        <v>87</v>
      </c>
      <c r="D209" s="33"/>
      <c r="E209" s="33"/>
      <c r="F209" s="33"/>
      <c r="G209" s="14" t="s">
        <v>9</v>
      </c>
      <c r="H209" s="32">
        <v>2.46</v>
      </c>
      <c r="I209" s="32"/>
      <c r="J209" s="15"/>
      <c r="K209" s="15"/>
      <c r="L209" s="16">
        <f>H209*J209</f>
        <v>0</v>
      </c>
      <c r="N209" s="2"/>
    </row>
    <row r="210" spans="2:14" s="1" customFormat="1" ht="3" customHeight="1" x14ac:dyDescent="0.25">
      <c r="B210" s="11"/>
      <c r="C210" s="11"/>
      <c r="D210" s="11"/>
      <c r="E210" s="11"/>
      <c r="F210" s="11"/>
      <c r="G210" s="11"/>
      <c r="H210" s="11"/>
      <c r="I210" s="11"/>
      <c r="J210" s="11"/>
      <c r="K210" s="11"/>
      <c r="L210" s="16"/>
      <c r="N210" s="2"/>
    </row>
    <row r="211" spans="2:14" s="1" customFormat="1" ht="11.25" customHeight="1" x14ac:dyDescent="0.25">
      <c r="B211" s="19" t="s">
        <v>82</v>
      </c>
      <c r="C211" s="28" t="s">
        <v>88</v>
      </c>
      <c r="D211" s="28"/>
      <c r="E211" s="28"/>
      <c r="F211" s="28"/>
      <c r="G211" s="12" t="s">
        <v>6</v>
      </c>
      <c r="H211" s="11"/>
      <c r="I211" s="11"/>
      <c r="J211" s="11"/>
      <c r="K211" s="11"/>
      <c r="L211" s="18">
        <f>SUM(L209:L210)</f>
        <v>0</v>
      </c>
      <c r="N211" s="2"/>
    </row>
    <row r="212" spans="2:14" s="1" customFormat="1" ht="1.5" customHeight="1" x14ac:dyDescent="0.25">
      <c r="B212" s="11"/>
      <c r="C212" s="11"/>
      <c r="D212" s="11"/>
      <c r="E212" s="11"/>
      <c r="F212" s="11"/>
      <c r="G212" s="11"/>
      <c r="H212" s="11"/>
      <c r="I212" s="11"/>
      <c r="J212" s="11"/>
      <c r="K212" s="11"/>
      <c r="L212" s="11"/>
      <c r="N212" s="2"/>
    </row>
    <row r="213" spans="2:14" s="1" customFormat="1" ht="12.75" customHeight="1" x14ac:dyDescent="0.25">
      <c r="B213" s="34"/>
      <c r="C213" s="34"/>
      <c r="D213" s="34"/>
      <c r="E213" s="34"/>
      <c r="F213" s="34"/>
      <c r="G213" s="34"/>
      <c r="H213" s="34"/>
      <c r="I213" s="34"/>
      <c r="J213" s="34"/>
      <c r="K213" s="34"/>
      <c r="L213" s="34"/>
      <c r="N213" s="2"/>
    </row>
    <row r="214" spans="2:14" s="1" customFormat="1" ht="11.25" customHeight="1" x14ac:dyDescent="0.25">
      <c r="B214" s="19" t="s">
        <v>114</v>
      </c>
      <c r="C214" s="28" t="s">
        <v>5</v>
      </c>
      <c r="D214" s="28"/>
      <c r="E214" s="28"/>
      <c r="F214" s="28"/>
      <c r="G214" s="12" t="s">
        <v>6</v>
      </c>
      <c r="H214" s="11"/>
      <c r="I214" s="11"/>
      <c r="J214" s="11"/>
      <c r="K214" s="11"/>
      <c r="L214" s="11"/>
      <c r="N214" s="2"/>
    </row>
    <row r="215" spans="2:14" s="1" customFormat="1" ht="3" customHeight="1" x14ac:dyDescent="0.25">
      <c r="B215" s="11"/>
      <c r="C215" s="11"/>
      <c r="D215" s="11"/>
      <c r="E215" s="11"/>
      <c r="F215" s="11"/>
      <c r="G215" s="11"/>
      <c r="H215" s="11"/>
      <c r="I215" s="11"/>
      <c r="J215" s="11"/>
      <c r="K215" s="11"/>
      <c r="L215" s="11"/>
      <c r="N215" s="2"/>
    </row>
    <row r="216" spans="2:14" s="1" customFormat="1" ht="60" customHeight="1" x14ac:dyDescent="0.25">
      <c r="B216" s="13" t="s">
        <v>115</v>
      </c>
      <c r="C216" s="33" t="s">
        <v>116</v>
      </c>
      <c r="D216" s="33"/>
      <c r="E216" s="33"/>
      <c r="F216" s="33"/>
      <c r="G216" s="14" t="s">
        <v>9</v>
      </c>
      <c r="H216" s="32">
        <v>7.39</v>
      </c>
      <c r="I216" s="32"/>
      <c r="J216" s="15"/>
      <c r="K216" s="15"/>
      <c r="L216" s="16">
        <f>H216*J216</f>
        <v>0</v>
      </c>
      <c r="N216" s="2"/>
    </row>
    <row r="217" spans="2:14" s="1" customFormat="1" ht="3" customHeight="1" x14ac:dyDescent="0.25">
      <c r="B217" s="11"/>
      <c r="C217" s="11"/>
      <c r="D217" s="11"/>
      <c r="E217" s="11"/>
      <c r="F217" s="11"/>
      <c r="G217" s="11"/>
      <c r="H217" s="11"/>
      <c r="I217" s="11"/>
      <c r="J217" s="11"/>
      <c r="K217" s="11"/>
      <c r="L217" s="16"/>
      <c r="N217" s="2"/>
    </row>
    <row r="218" spans="2:14" s="1" customFormat="1" ht="60" customHeight="1" x14ac:dyDescent="0.25">
      <c r="B218" s="13" t="s">
        <v>117</v>
      </c>
      <c r="C218" s="33" t="s">
        <v>118</v>
      </c>
      <c r="D218" s="33"/>
      <c r="E218" s="33"/>
      <c r="F218" s="33"/>
      <c r="G218" s="14" t="s">
        <v>34</v>
      </c>
      <c r="H218" s="32">
        <v>118.24</v>
      </c>
      <c r="I218" s="32"/>
      <c r="J218" s="15"/>
      <c r="K218" s="15"/>
      <c r="L218" s="16">
        <f>H218*J218</f>
        <v>0</v>
      </c>
      <c r="N218" s="2"/>
    </row>
    <row r="219" spans="2:14" s="1" customFormat="1" ht="2.25" customHeight="1" x14ac:dyDescent="0.25">
      <c r="B219" s="11"/>
      <c r="C219" s="11"/>
      <c r="D219" s="11"/>
      <c r="E219" s="11"/>
      <c r="F219" s="11"/>
      <c r="G219" s="11"/>
      <c r="H219" s="11"/>
      <c r="I219" s="11"/>
      <c r="J219" s="11"/>
      <c r="K219" s="11"/>
      <c r="L219" s="16"/>
      <c r="N219" s="2"/>
    </row>
    <row r="220" spans="2:14" s="1" customFormat="1" ht="60" customHeight="1" x14ac:dyDescent="0.25">
      <c r="B220" s="13" t="s">
        <v>119</v>
      </c>
      <c r="C220" s="33" t="s">
        <v>120</v>
      </c>
      <c r="D220" s="33"/>
      <c r="E220" s="33"/>
      <c r="F220" s="33"/>
      <c r="G220" s="14" t="s">
        <v>9</v>
      </c>
      <c r="H220" s="32">
        <v>7.39</v>
      </c>
      <c r="I220" s="32"/>
      <c r="J220" s="15"/>
      <c r="K220" s="15"/>
      <c r="L220" s="16">
        <f>H220*J220</f>
        <v>0</v>
      </c>
      <c r="N220" s="2"/>
    </row>
    <row r="221" spans="2:14" s="1" customFormat="1" ht="2.25" customHeight="1" x14ac:dyDescent="0.25">
      <c r="B221" s="11"/>
      <c r="C221" s="11"/>
      <c r="D221" s="11"/>
      <c r="E221" s="11"/>
      <c r="F221" s="11"/>
      <c r="G221" s="11"/>
      <c r="H221" s="11"/>
      <c r="I221" s="11"/>
      <c r="J221" s="11"/>
      <c r="K221" s="11"/>
      <c r="L221" s="16"/>
      <c r="N221" s="2"/>
    </row>
    <row r="222" spans="2:14" s="1" customFormat="1" ht="60" customHeight="1" x14ac:dyDescent="0.25">
      <c r="B222" s="19" t="s">
        <v>114</v>
      </c>
      <c r="C222" s="28" t="s">
        <v>10</v>
      </c>
      <c r="D222" s="28"/>
      <c r="E222" s="28"/>
      <c r="F222" s="28"/>
      <c r="G222" s="12" t="s">
        <v>6</v>
      </c>
      <c r="H222" s="11"/>
      <c r="I222" s="11"/>
      <c r="J222" s="11"/>
      <c r="K222" s="11"/>
      <c r="L222" s="18">
        <f>SUM(L216:L220)</f>
        <v>0</v>
      </c>
      <c r="N222" s="2"/>
    </row>
    <row r="223" spans="2:14" s="1" customFormat="1" ht="1.5" customHeight="1" x14ac:dyDescent="0.25">
      <c r="B223" s="11"/>
      <c r="C223" s="11"/>
      <c r="D223" s="11"/>
      <c r="E223" s="11"/>
      <c r="F223" s="11"/>
      <c r="G223" s="11"/>
      <c r="H223" s="11"/>
      <c r="I223" s="11"/>
      <c r="J223" s="11"/>
      <c r="K223" s="11"/>
      <c r="L223" s="11"/>
      <c r="N223" s="2"/>
    </row>
    <row r="224" spans="2:14" s="1" customFormat="1" ht="12.75" customHeight="1" x14ac:dyDescent="0.25">
      <c r="B224" s="34"/>
      <c r="C224" s="34"/>
      <c r="D224" s="34"/>
      <c r="E224" s="34"/>
      <c r="F224" s="34"/>
      <c r="G224" s="34"/>
      <c r="H224" s="34"/>
      <c r="I224" s="34"/>
      <c r="J224" s="34"/>
      <c r="K224" s="34"/>
      <c r="L224" s="34"/>
      <c r="N224" s="2"/>
    </row>
    <row r="225" spans="2:14" s="1" customFormat="1" ht="0.75" customHeight="1" x14ac:dyDescent="0.25">
      <c r="B225" s="11"/>
      <c r="C225" s="11"/>
      <c r="D225" s="11"/>
      <c r="E225" s="11"/>
      <c r="F225" s="11"/>
      <c r="G225" s="11"/>
      <c r="H225" s="11"/>
      <c r="I225" s="11"/>
      <c r="J225" s="11"/>
      <c r="K225" s="11"/>
      <c r="L225" s="11"/>
      <c r="N225" s="2"/>
    </row>
    <row r="226" spans="2:14" s="1" customFormat="1" ht="12" customHeight="1" x14ac:dyDescent="0.25">
      <c r="B226" s="19" t="s">
        <v>121</v>
      </c>
      <c r="C226" s="28" t="s">
        <v>122</v>
      </c>
      <c r="D226" s="28"/>
      <c r="E226" s="28"/>
      <c r="F226" s="28"/>
      <c r="G226" s="12" t="s">
        <v>6</v>
      </c>
      <c r="H226" s="11"/>
      <c r="I226" s="11"/>
      <c r="J226" s="11"/>
      <c r="K226" s="11"/>
      <c r="L226" s="11"/>
      <c r="N226" s="2"/>
    </row>
    <row r="227" spans="2:14" s="1" customFormat="1" ht="2.25" customHeight="1" x14ac:dyDescent="0.25">
      <c r="B227" s="11"/>
      <c r="C227" s="11"/>
      <c r="D227" s="11"/>
      <c r="E227" s="11"/>
      <c r="F227" s="11"/>
      <c r="G227" s="11"/>
      <c r="H227" s="11"/>
      <c r="I227" s="11"/>
      <c r="J227" s="11"/>
      <c r="K227" s="11"/>
      <c r="L227" s="11"/>
      <c r="N227" s="2"/>
    </row>
    <row r="228" spans="2:14" s="1" customFormat="1" ht="11.25" customHeight="1" x14ac:dyDescent="0.25">
      <c r="B228" s="11"/>
      <c r="C228" s="28" t="s">
        <v>14</v>
      </c>
      <c r="D228" s="28"/>
      <c r="E228" s="28"/>
      <c r="F228" s="28"/>
      <c r="G228" s="12" t="s">
        <v>6</v>
      </c>
      <c r="H228" s="11"/>
      <c r="I228" s="11"/>
      <c r="J228" s="11"/>
      <c r="K228" s="11"/>
      <c r="L228" s="11"/>
      <c r="N228" s="2"/>
    </row>
    <row r="229" spans="2:14" s="1" customFormat="1" ht="3" customHeight="1" x14ac:dyDescent="0.25">
      <c r="B229" s="11"/>
      <c r="C229" s="11"/>
      <c r="D229" s="11"/>
      <c r="E229" s="11"/>
      <c r="F229" s="11"/>
      <c r="G229" s="11"/>
      <c r="H229" s="11"/>
      <c r="I229" s="11"/>
      <c r="J229" s="11"/>
      <c r="K229" s="11"/>
      <c r="L229" s="11"/>
      <c r="N229" s="2"/>
    </row>
    <row r="230" spans="2:14" s="1" customFormat="1" ht="60" customHeight="1" x14ac:dyDescent="0.25">
      <c r="B230" s="13" t="s">
        <v>15</v>
      </c>
      <c r="C230" s="33" t="s">
        <v>16</v>
      </c>
      <c r="D230" s="33"/>
      <c r="E230" s="33"/>
      <c r="F230" s="33"/>
      <c r="G230" s="14" t="s">
        <v>17</v>
      </c>
      <c r="H230" s="32">
        <v>82</v>
      </c>
      <c r="I230" s="32"/>
      <c r="J230" s="15"/>
      <c r="K230" s="15"/>
      <c r="L230" s="16">
        <f>H230*J230</f>
        <v>0</v>
      </c>
      <c r="N230" s="2"/>
    </row>
    <row r="231" spans="2:14" s="1" customFormat="1" ht="3" customHeight="1" x14ac:dyDescent="0.25">
      <c r="B231" s="11"/>
      <c r="C231" s="11"/>
      <c r="D231" s="11"/>
      <c r="E231" s="11"/>
      <c r="F231" s="11"/>
      <c r="G231" s="11"/>
      <c r="H231" s="11"/>
      <c r="I231" s="11"/>
      <c r="J231" s="11"/>
      <c r="K231" s="11"/>
      <c r="L231" s="16"/>
      <c r="N231" s="2"/>
    </row>
    <row r="232" spans="2:14" s="1" customFormat="1" ht="11.25" customHeight="1" x14ac:dyDescent="0.25">
      <c r="B232" s="11"/>
      <c r="C232" s="28" t="s">
        <v>20</v>
      </c>
      <c r="D232" s="28"/>
      <c r="E232" s="28"/>
      <c r="F232" s="28"/>
      <c r="G232" s="12" t="s">
        <v>6</v>
      </c>
      <c r="H232" s="11"/>
      <c r="I232" s="11"/>
      <c r="J232" s="11"/>
      <c r="K232" s="11"/>
      <c r="L232" s="18">
        <f>SUM(L230:L231)</f>
        <v>0</v>
      </c>
      <c r="N232" s="2"/>
    </row>
    <row r="233" spans="2:14" s="1" customFormat="1" ht="1.5" customHeight="1" x14ac:dyDescent="0.25">
      <c r="B233" s="11"/>
      <c r="C233" s="11"/>
      <c r="D233" s="11"/>
      <c r="E233" s="11"/>
      <c r="F233" s="11"/>
      <c r="G233" s="11"/>
      <c r="H233" s="11"/>
      <c r="I233" s="11"/>
      <c r="J233" s="11"/>
      <c r="K233" s="11"/>
      <c r="L233" s="11"/>
      <c r="N233" s="2"/>
    </row>
    <row r="234" spans="2:14" s="1" customFormat="1" ht="12.75" customHeight="1" x14ac:dyDescent="0.25">
      <c r="B234" s="34"/>
      <c r="C234" s="34"/>
      <c r="D234" s="34"/>
      <c r="E234" s="34"/>
      <c r="F234" s="34"/>
      <c r="G234" s="34"/>
      <c r="H234" s="34"/>
      <c r="I234" s="34"/>
      <c r="J234" s="34"/>
      <c r="K234" s="34"/>
      <c r="L234" s="34"/>
      <c r="N234" s="2"/>
    </row>
    <row r="235" spans="2:14" s="1" customFormat="1" ht="60" customHeight="1" x14ac:dyDescent="0.25">
      <c r="B235" s="19" t="s">
        <v>21</v>
      </c>
      <c r="C235" s="28" t="s">
        <v>22</v>
      </c>
      <c r="D235" s="28"/>
      <c r="E235" s="28"/>
      <c r="F235" s="28"/>
      <c r="G235" s="12" t="s">
        <v>6</v>
      </c>
      <c r="H235" s="11"/>
      <c r="I235" s="11"/>
      <c r="J235" s="11"/>
      <c r="K235" s="11"/>
      <c r="L235" s="11"/>
      <c r="N235" s="2"/>
    </row>
    <row r="236" spans="2:14" s="1" customFormat="1" ht="3" customHeight="1" x14ac:dyDescent="0.25">
      <c r="B236" s="11"/>
      <c r="C236" s="11"/>
      <c r="D236" s="11"/>
      <c r="E236" s="11"/>
      <c r="F236" s="11"/>
      <c r="G236" s="11"/>
      <c r="H236" s="11"/>
      <c r="I236" s="11"/>
      <c r="J236" s="11"/>
      <c r="K236" s="11"/>
      <c r="L236" s="11"/>
      <c r="N236" s="2"/>
    </row>
    <row r="237" spans="2:14" s="1" customFormat="1" ht="60" customHeight="1" x14ac:dyDescent="0.25">
      <c r="B237" s="13" t="s">
        <v>23</v>
      </c>
      <c r="C237" s="33" t="s">
        <v>24</v>
      </c>
      <c r="D237" s="33"/>
      <c r="E237" s="33"/>
      <c r="F237" s="33"/>
      <c r="G237" s="14" t="s">
        <v>9</v>
      </c>
      <c r="H237" s="32">
        <v>107.15</v>
      </c>
      <c r="I237" s="32"/>
      <c r="J237" s="15"/>
      <c r="K237" s="15"/>
      <c r="L237" s="16">
        <f>H237*J237</f>
        <v>0</v>
      </c>
      <c r="N237" s="2"/>
    </row>
    <row r="238" spans="2:14" s="1" customFormat="1" ht="3" customHeight="1" x14ac:dyDescent="0.25">
      <c r="B238" s="11"/>
      <c r="C238" s="11"/>
      <c r="D238" s="11"/>
      <c r="E238" s="11"/>
      <c r="F238" s="11"/>
      <c r="G238" s="11"/>
      <c r="H238" s="11"/>
      <c r="I238" s="11"/>
      <c r="J238" s="11"/>
      <c r="K238" s="11"/>
      <c r="L238" s="16"/>
      <c r="N238" s="2"/>
    </row>
    <row r="239" spans="2:14" s="1" customFormat="1" ht="60" customHeight="1" x14ac:dyDescent="0.25">
      <c r="B239" s="19" t="s">
        <v>21</v>
      </c>
      <c r="C239" s="28" t="s">
        <v>25</v>
      </c>
      <c r="D239" s="28"/>
      <c r="E239" s="28"/>
      <c r="F239" s="28"/>
      <c r="G239" s="12" t="s">
        <v>6</v>
      </c>
      <c r="H239" s="11"/>
      <c r="I239" s="11"/>
      <c r="J239" s="11"/>
      <c r="K239" s="11"/>
      <c r="L239" s="18">
        <f>SUM(L237:L238)</f>
        <v>0</v>
      </c>
      <c r="N239" s="2"/>
    </row>
    <row r="240" spans="2:14" s="1" customFormat="1" ht="1.5" customHeight="1" x14ac:dyDescent="0.25">
      <c r="B240" s="11"/>
      <c r="C240" s="11"/>
      <c r="D240" s="11"/>
      <c r="E240" s="11"/>
      <c r="F240" s="11"/>
      <c r="G240" s="11"/>
      <c r="H240" s="11"/>
      <c r="I240" s="11"/>
      <c r="J240" s="11"/>
      <c r="K240" s="11"/>
      <c r="L240" s="11"/>
      <c r="N240" s="2"/>
    </row>
    <row r="241" spans="2:14" s="1" customFormat="1" ht="12.75" customHeight="1" x14ac:dyDescent="0.25">
      <c r="B241" s="34"/>
      <c r="C241" s="34"/>
      <c r="D241" s="34"/>
      <c r="E241" s="34"/>
      <c r="F241" s="34"/>
      <c r="G241" s="34"/>
      <c r="H241" s="34"/>
      <c r="I241" s="34"/>
      <c r="J241" s="34"/>
      <c r="K241" s="34"/>
      <c r="L241" s="34"/>
      <c r="N241" s="2"/>
    </row>
    <row r="242" spans="2:14" s="1" customFormat="1" ht="60" customHeight="1" x14ac:dyDescent="0.25">
      <c r="B242" s="19" t="s">
        <v>26</v>
      </c>
      <c r="C242" s="28" t="s">
        <v>27</v>
      </c>
      <c r="D242" s="28"/>
      <c r="E242" s="28"/>
      <c r="F242" s="28"/>
      <c r="G242" s="12" t="s">
        <v>6</v>
      </c>
      <c r="H242" s="11"/>
      <c r="I242" s="11"/>
      <c r="J242" s="11"/>
      <c r="K242" s="11"/>
      <c r="L242" s="11"/>
      <c r="N242" s="2"/>
    </row>
    <row r="243" spans="2:14" s="1" customFormat="1" ht="3" customHeight="1" x14ac:dyDescent="0.25">
      <c r="B243" s="11"/>
      <c r="C243" s="11"/>
      <c r="D243" s="11"/>
      <c r="E243" s="11"/>
      <c r="F243" s="11"/>
      <c r="G243" s="11"/>
      <c r="H243" s="11"/>
      <c r="I243" s="11"/>
      <c r="J243" s="11"/>
      <c r="K243" s="11"/>
      <c r="L243" s="11"/>
      <c r="N243" s="2"/>
    </row>
    <row r="244" spans="2:14" s="1" customFormat="1" ht="60" customHeight="1" x14ac:dyDescent="0.25">
      <c r="B244" s="13" t="s">
        <v>28</v>
      </c>
      <c r="C244" s="33" t="s">
        <v>29</v>
      </c>
      <c r="D244" s="33"/>
      <c r="E244" s="33"/>
      <c r="F244" s="33"/>
      <c r="G244" s="14" t="s">
        <v>9</v>
      </c>
      <c r="H244" s="32">
        <v>107.15</v>
      </c>
      <c r="I244" s="32"/>
      <c r="J244" s="15"/>
      <c r="K244" s="15"/>
      <c r="L244" s="16">
        <f>H244*J244</f>
        <v>0</v>
      </c>
      <c r="N244" s="2"/>
    </row>
    <row r="245" spans="2:14" s="1" customFormat="1" ht="3" customHeight="1" x14ac:dyDescent="0.25">
      <c r="B245" s="11"/>
      <c r="C245" s="11"/>
      <c r="D245" s="11"/>
      <c r="E245" s="11"/>
      <c r="F245" s="11"/>
      <c r="G245" s="11"/>
      <c r="H245" s="11"/>
      <c r="I245" s="11"/>
      <c r="J245" s="11"/>
      <c r="K245" s="11"/>
      <c r="L245" s="16"/>
      <c r="N245" s="2"/>
    </row>
    <row r="246" spans="2:14" s="1" customFormat="1" ht="60" customHeight="1" x14ac:dyDescent="0.25">
      <c r="B246" s="19" t="s">
        <v>26</v>
      </c>
      <c r="C246" s="28" t="s">
        <v>30</v>
      </c>
      <c r="D246" s="28"/>
      <c r="E246" s="28"/>
      <c r="F246" s="28"/>
      <c r="G246" s="12" t="s">
        <v>6</v>
      </c>
      <c r="H246" s="11"/>
      <c r="I246" s="11"/>
      <c r="J246" s="11"/>
      <c r="K246" s="11"/>
      <c r="L246" s="18">
        <f>SUM(L244:L245)</f>
        <v>0</v>
      </c>
      <c r="N246" s="2"/>
    </row>
    <row r="247" spans="2:14" s="1" customFormat="1" ht="1.5" customHeight="1" x14ac:dyDescent="0.25">
      <c r="B247" s="11"/>
      <c r="C247" s="11"/>
      <c r="D247" s="11"/>
      <c r="E247" s="11"/>
      <c r="F247" s="11"/>
      <c r="G247" s="11"/>
      <c r="H247" s="11"/>
      <c r="I247" s="11"/>
      <c r="J247" s="11"/>
      <c r="K247" s="11"/>
      <c r="L247" s="11"/>
      <c r="N247" s="2"/>
    </row>
    <row r="248" spans="2:14" s="1" customFormat="1" ht="12.75" customHeight="1" x14ac:dyDescent="0.25">
      <c r="B248" s="34"/>
      <c r="C248" s="34"/>
      <c r="D248" s="34"/>
      <c r="E248" s="34"/>
      <c r="F248" s="34"/>
      <c r="G248" s="34"/>
      <c r="H248" s="34"/>
      <c r="I248" s="34"/>
      <c r="J248" s="34"/>
      <c r="K248" s="34"/>
      <c r="L248" s="34"/>
      <c r="N248" s="2"/>
    </row>
    <row r="249" spans="2:14" s="1" customFormat="1" ht="60" customHeight="1" x14ac:dyDescent="0.25">
      <c r="B249" s="19" t="s">
        <v>31</v>
      </c>
      <c r="C249" s="28" t="s">
        <v>32</v>
      </c>
      <c r="D249" s="28"/>
      <c r="E249" s="28"/>
      <c r="F249" s="28"/>
      <c r="G249" s="12" t="s">
        <v>6</v>
      </c>
      <c r="H249" s="11"/>
      <c r="I249" s="11"/>
      <c r="J249" s="11"/>
      <c r="K249" s="11"/>
      <c r="L249" s="11"/>
      <c r="N249" s="2"/>
    </row>
    <row r="250" spans="2:14" s="1" customFormat="1" ht="3" customHeight="1" x14ac:dyDescent="0.25">
      <c r="B250" s="11"/>
      <c r="C250" s="11"/>
      <c r="D250" s="11"/>
      <c r="E250" s="11"/>
      <c r="F250" s="11"/>
      <c r="G250" s="11"/>
      <c r="H250" s="11"/>
      <c r="I250" s="11"/>
      <c r="J250" s="11"/>
      <c r="K250" s="11"/>
      <c r="L250" s="11"/>
      <c r="N250" s="2"/>
    </row>
    <row r="251" spans="2:14" s="1" customFormat="1" ht="60" customHeight="1" x14ac:dyDescent="0.25">
      <c r="B251" s="13" t="s">
        <v>33</v>
      </c>
      <c r="C251" s="33" t="s">
        <v>29</v>
      </c>
      <c r="D251" s="33"/>
      <c r="E251" s="33"/>
      <c r="F251" s="33"/>
      <c r="G251" s="14" t="s">
        <v>34</v>
      </c>
      <c r="H251" s="32">
        <v>642.9</v>
      </c>
      <c r="I251" s="32"/>
      <c r="J251" s="15"/>
      <c r="K251" s="15"/>
      <c r="L251" s="16">
        <f>H251*J251</f>
        <v>0</v>
      </c>
      <c r="N251" s="2"/>
    </row>
    <row r="252" spans="2:14" s="1" customFormat="1" ht="3" customHeight="1" x14ac:dyDescent="0.25">
      <c r="B252" s="11"/>
      <c r="C252" s="11"/>
      <c r="D252" s="11"/>
      <c r="E252" s="11"/>
      <c r="F252" s="11"/>
      <c r="G252" s="11"/>
      <c r="H252" s="11"/>
      <c r="I252" s="11"/>
      <c r="J252" s="11"/>
      <c r="K252" s="11"/>
      <c r="L252" s="16"/>
      <c r="N252" s="2"/>
    </row>
    <row r="253" spans="2:14" s="1" customFormat="1" ht="60" customHeight="1" x14ac:dyDescent="0.25">
      <c r="B253" s="19" t="s">
        <v>31</v>
      </c>
      <c r="C253" s="28" t="s">
        <v>35</v>
      </c>
      <c r="D253" s="28"/>
      <c r="E253" s="28"/>
      <c r="F253" s="28"/>
      <c r="G253" s="12" t="s">
        <v>6</v>
      </c>
      <c r="H253" s="11"/>
      <c r="I253" s="11"/>
      <c r="J253" s="11"/>
      <c r="K253" s="11"/>
      <c r="L253" s="18">
        <f>SUM(L251:L252)</f>
        <v>0</v>
      </c>
      <c r="N253" s="2"/>
    </row>
    <row r="254" spans="2:14" s="1" customFormat="1" ht="1.5" customHeight="1" x14ac:dyDescent="0.25">
      <c r="B254" s="11"/>
      <c r="C254" s="11"/>
      <c r="D254" s="11"/>
      <c r="E254" s="11"/>
      <c r="F254" s="11"/>
      <c r="G254" s="11"/>
      <c r="H254" s="11"/>
      <c r="I254" s="11"/>
      <c r="J254" s="11"/>
      <c r="K254" s="11"/>
      <c r="L254" s="11"/>
      <c r="N254" s="2"/>
    </row>
    <row r="255" spans="2:14" s="1" customFormat="1" ht="12.75" customHeight="1" x14ac:dyDescent="0.25">
      <c r="B255" s="34"/>
      <c r="C255" s="34"/>
      <c r="D255" s="34"/>
      <c r="E255" s="34"/>
      <c r="F255" s="34"/>
      <c r="G255" s="34"/>
      <c r="H255" s="34"/>
      <c r="I255" s="34"/>
      <c r="J255" s="34"/>
      <c r="K255" s="34"/>
      <c r="L255" s="34"/>
      <c r="N255" s="2"/>
    </row>
    <row r="256" spans="2:14" s="1" customFormat="1" ht="49.9" customHeight="1" x14ac:dyDescent="0.25">
      <c r="B256" s="11"/>
      <c r="C256" s="28" t="s">
        <v>123</v>
      </c>
      <c r="D256" s="28"/>
      <c r="E256" s="28"/>
      <c r="F256" s="28"/>
      <c r="G256" s="12" t="s">
        <v>6</v>
      </c>
      <c r="H256" s="11"/>
      <c r="I256" s="11"/>
      <c r="J256" s="11"/>
      <c r="K256" s="11"/>
      <c r="L256" s="11"/>
      <c r="N256" s="2"/>
    </row>
    <row r="257" spans="2:14" s="1" customFormat="1" ht="2.25" customHeight="1" x14ac:dyDescent="0.25">
      <c r="B257" s="11"/>
      <c r="C257" s="11"/>
      <c r="D257" s="11"/>
      <c r="E257" s="11"/>
      <c r="F257" s="11"/>
      <c r="G257" s="11"/>
      <c r="H257" s="11"/>
      <c r="I257" s="11"/>
      <c r="J257" s="11"/>
      <c r="K257" s="11"/>
      <c r="L257" s="11"/>
      <c r="N257" s="2"/>
    </row>
    <row r="258" spans="2:14" s="1" customFormat="1" ht="49.9" customHeight="1" x14ac:dyDescent="0.25">
      <c r="B258" s="13" t="s">
        <v>111</v>
      </c>
      <c r="C258" s="33" t="s">
        <v>112</v>
      </c>
      <c r="D258" s="33"/>
      <c r="E258" s="33"/>
      <c r="F258" s="33"/>
      <c r="G258" s="14" t="s">
        <v>9</v>
      </c>
      <c r="H258" s="32">
        <v>107.15</v>
      </c>
      <c r="I258" s="32"/>
      <c r="J258" s="15"/>
      <c r="K258" s="15"/>
      <c r="L258" s="16">
        <f>H258*J258</f>
        <v>0</v>
      </c>
      <c r="N258" s="2"/>
    </row>
    <row r="259" spans="2:14" s="1" customFormat="1" ht="2.25" customHeight="1" x14ac:dyDescent="0.25">
      <c r="B259" s="11"/>
      <c r="C259" s="11"/>
      <c r="D259" s="11"/>
      <c r="E259" s="11"/>
      <c r="F259" s="11"/>
      <c r="G259" s="11"/>
      <c r="H259" s="11"/>
      <c r="I259" s="11"/>
      <c r="J259" s="11"/>
      <c r="K259" s="11"/>
      <c r="L259" s="16"/>
      <c r="N259" s="2"/>
    </row>
    <row r="260" spans="2:14" s="1" customFormat="1" ht="49.9" customHeight="1" x14ac:dyDescent="0.25">
      <c r="B260" s="11"/>
      <c r="C260" s="28" t="s">
        <v>124</v>
      </c>
      <c r="D260" s="28"/>
      <c r="E260" s="28"/>
      <c r="F260" s="28"/>
      <c r="G260" s="12" t="s">
        <v>6</v>
      </c>
      <c r="H260" s="11"/>
      <c r="I260" s="11"/>
      <c r="J260" s="11"/>
      <c r="K260" s="11"/>
      <c r="L260" s="18">
        <f>SUM(L258:L259)</f>
        <v>0</v>
      </c>
      <c r="N260" s="2"/>
    </row>
    <row r="261" spans="2:14" s="1" customFormat="1" ht="0.75" customHeight="1" x14ac:dyDescent="0.25">
      <c r="B261" s="11"/>
      <c r="C261" s="11"/>
      <c r="D261" s="11"/>
      <c r="E261" s="11"/>
      <c r="F261" s="11"/>
      <c r="G261" s="11"/>
      <c r="H261" s="11"/>
      <c r="I261" s="11"/>
      <c r="J261" s="11"/>
      <c r="K261" s="11"/>
      <c r="L261" s="11"/>
      <c r="N261" s="2"/>
    </row>
    <row r="262" spans="2:14" s="1" customFormat="1" ht="12.75" customHeight="1" x14ac:dyDescent="0.25">
      <c r="B262" s="34"/>
      <c r="C262" s="34"/>
      <c r="D262" s="34"/>
      <c r="E262" s="34"/>
      <c r="F262" s="34"/>
      <c r="G262" s="34"/>
      <c r="H262" s="34"/>
      <c r="I262" s="34"/>
      <c r="J262" s="34"/>
      <c r="K262" s="34"/>
      <c r="L262" s="34"/>
      <c r="N262" s="2"/>
    </row>
    <row r="263" spans="2:14" s="1" customFormat="1" ht="12" customHeight="1" x14ac:dyDescent="0.25">
      <c r="B263" s="11"/>
      <c r="C263" s="28" t="s">
        <v>42</v>
      </c>
      <c r="D263" s="28"/>
      <c r="E263" s="28"/>
      <c r="F263" s="28"/>
      <c r="G263" s="12" t="s">
        <v>6</v>
      </c>
      <c r="H263" s="11"/>
      <c r="I263" s="11"/>
      <c r="J263" s="11"/>
      <c r="K263" s="11"/>
      <c r="L263" s="11"/>
      <c r="N263" s="2"/>
    </row>
    <row r="264" spans="2:14" s="1" customFormat="1" ht="2.25" customHeight="1" x14ac:dyDescent="0.25">
      <c r="B264" s="11"/>
      <c r="C264" s="11"/>
      <c r="D264" s="11"/>
      <c r="E264" s="11"/>
      <c r="F264" s="11"/>
      <c r="G264" s="11"/>
      <c r="H264" s="11"/>
      <c r="I264" s="11"/>
      <c r="J264" s="11"/>
      <c r="K264" s="11"/>
      <c r="L264" s="11"/>
      <c r="N264" s="2"/>
    </row>
    <row r="265" spans="2:14" s="1" customFormat="1" ht="49.9" customHeight="1" x14ac:dyDescent="0.25">
      <c r="B265" s="13" t="s">
        <v>43</v>
      </c>
      <c r="C265" s="33" t="s">
        <v>44</v>
      </c>
      <c r="D265" s="33"/>
      <c r="E265" s="33"/>
      <c r="F265" s="33"/>
      <c r="G265" s="14" t="s">
        <v>17</v>
      </c>
      <c r="H265" s="32">
        <v>20.239999999999998</v>
      </c>
      <c r="I265" s="32"/>
      <c r="J265" s="15"/>
      <c r="K265" s="15"/>
      <c r="L265" s="16">
        <f>H265*J265</f>
        <v>0</v>
      </c>
      <c r="N265" s="2"/>
    </row>
    <row r="266" spans="2:14" s="1" customFormat="1" ht="3" customHeight="1" x14ac:dyDescent="0.25">
      <c r="B266" s="11"/>
      <c r="C266" s="11"/>
      <c r="D266" s="11"/>
      <c r="E266" s="11"/>
      <c r="F266" s="11"/>
      <c r="G266" s="11"/>
      <c r="H266" s="11"/>
      <c r="I266" s="11"/>
      <c r="J266" s="11"/>
      <c r="K266" s="11"/>
      <c r="L266" s="16"/>
      <c r="N266" s="2"/>
    </row>
    <row r="267" spans="2:14" s="1" customFormat="1" ht="11.25" customHeight="1" x14ac:dyDescent="0.25">
      <c r="B267" s="11"/>
      <c r="C267" s="28" t="s">
        <v>45</v>
      </c>
      <c r="D267" s="28"/>
      <c r="E267" s="28"/>
      <c r="F267" s="28"/>
      <c r="G267" s="12" t="s">
        <v>6</v>
      </c>
      <c r="H267" s="11"/>
      <c r="I267" s="11"/>
      <c r="J267" s="11"/>
      <c r="K267" s="11"/>
      <c r="L267" s="18">
        <f>SUM(L265:L266)</f>
        <v>0</v>
      </c>
      <c r="N267" s="2"/>
    </row>
    <row r="268" spans="2:14" s="1" customFormat="1" ht="1.5" customHeight="1" x14ac:dyDescent="0.25">
      <c r="B268" s="11"/>
      <c r="C268" s="11"/>
      <c r="D268" s="11"/>
      <c r="E268" s="11"/>
      <c r="F268" s="11"/>
      <c r="G268" s="11"/>
      <c r="H268" s="11"/>
      <c r="I268" s="11"/>
      <c r="J268" s="11"/>
      <c r="K268" s="11"/>
      <c r="L268" s="11"/>
      <c r="N268" s="2"/>
    </row>
    <row r="269" spans="2:14" s="1" customFormat="1" ht="12.75" customHeight="1" x14ac:dyDescent="0.25">
      <c r="B269" s="34"/>
      <c r="C269" s="34"/>
      <c r="D269" s="34"/>
      <c r="E269" s="34"/>
      <c r="F269" s="34"/>
      <c r="G269" s="34"/>
      <c r="H269" s="34"/>
      <c r="I269" s="34"/>
      <c r="J269" s="34"/>
      <c r="K269" s="34"/>
      <c r="L269" s="34"/>
      <c r="N269" s="2"/>
    </row>
    <row r="270" spans="2:14" s="1" customFormat="1" ht="49.9" customHeight="1" x14ac:dyDescent="0.25">
      <c r="B270" s="11"/>
      <c r="C270" s="28" t="s">
        <v>125</v>
      </c>
      <c r="D270" s="28"/>
      <c r="E270" s="28"/>
      <c r="F270" s="28"/>
      <c r="G270" s="12" t="s">
        <v>6</v>
      </c>
      <c r="H270" s="11"/>
      <c r="I270" s="11"/>
      <c r="J270" s="11"/>
      <c r="K270" s="11"/>
      <c r="L270" s="11"/>
      <c r="N270" s="2"/>
    </row>
    <row r="271" spans="2:14" s="1" customFormat="1" ht="3" customHeight="1" x14ac:dyDescent="0.25">
      <c r="B271" s="11"/>
      <c r="C271" s="11"/>
      <c r="D271" s="11"/>
      <c r="E271" s="11"/>
      <c r="F271" s="11"/>
      <c r="G271" s="11"/>
      <c r="H271" s="11"/>
      <c r="I271" s="11"/>
      <c r="J271" s="11"/>
      <c r="K271" s="11"/>
      <c r="L271" s="11"/>
      <c r="N271" s="2"/>
    </row>
    <row r="272" spans="2:14" s="1" customFormat="1" ht="49.9" customHeight="1" x14ac:dyDescent="0.25">
      <c r="B272" s="13" t="s">
        <v>126</v>
      </c>
      <c r="C272" s="33" t="s">
        <v>127</v>
      </c>
      <c r="D272" s="33"/>
      <c r="E272" s="33"/>
      <c r="F272" s="33"/>
      <c r="G272" s="14" t="s">
        <v>55</v>
      </c>
      <c r="H272" s="32">
        <v>76</v>
      </c>
      <c r="I272" s="32"/>
      <c r="J272" s="15"/>
      <c r="K272" s="15"/>
      <c r="L272" s="16">
        <f>H272*J272</f>
        <v>0</v>
      </c>
      <c r="N272" s="2"/>
    </row>
    <row r="273" spans="2:14" s="1" customFormat="1" ht="3" customHeight="1" x14ac:dyDescent="0.25">
      <c r="B273" s="11"/>
      <c r="C273" s="11"/>
      <c r="D273" s="11"/>
      <c r="E273" s="11"/>
      <c r="F273" s="11"/>
      <c r="G273" s="11"/>
      <c r="H273" s="11"/>
      <c r="I273" s="11"/>
      <c r="J273" s="11"/>
      <c r="K273" s="11"/>
      <c r="L273" s="16"/>
      <c r="N273" s="2"/>
    </row>
    <row r="274" spans="2:14" s="1" customFormat="1" ht="49.9" customHeight="1" x14ac:dyDescent="0.25">
      <c r="B274" s="13" t="s">
        <v>128</v>
      </c>
      <c r="C274" s="33" t="s">
        <v>129</v>
      </c>
      <c r="D274" s="33"/>
      <c r="E274" s="33"/>
      <c r="F274" s="33"/>
      <c r="G274" s="14" t="s">
        <v>17</v>
      </c>
      <c r="H274" s="32">
        <v>86.1</v>
      </c>
      <c r="I274" s="32"/>
      <c r="J274" s="15"/>
      <c r="K274" s="15"/>
      <c r="L274" s="16">
        <f>H274*J274</f>
        <v>0</v>
      </c>
      <c r="N274" s="2"/>
    </row>
    <row r="275" spans="2:14" s="1" customFormat="1" ht="3" customHeight="1" x14ac:dyDescent="0.25">
      <c r="B275" s="11"/>
      <c r="C275" s="11"/>
      <c r="D275" s="11"/>
      <c r="E275" s="11"/>
      <c r="F275" s="11"/>
      <c r="G275" s="11"/>
      <c r="H275" s="11"/>
      <c r="I275" s="11"/>
      <c r="J275" s="11"/>
      <c r="K275" s="11"/>
      <c r="L275" s="16"/>
      <c r="N275" s="2"/>
    </row>
    <row r="276" spans="2:14" s="1" customFormat="1" ht="49.9" customHeight="1" x14ac:dyDescent="0.25">
      <c r="B276" s="13" t="s">
        <v>130</v>
      </c>
      <c r="C276" s="33" t="s">
        <v>131</v>
      </c>
      <c r="D276" s="33"/>
      <c r="E276" s="33"/>
      <c r="F276" s="33"/>
      <c r="G276" s="14" t="s">
        <v>55</v>
      </c>
      <c r="H276" s="32">
        <v>82</v>
      </c>
      <c r="I276" s="32"/>
      <c r="J276" s="15"/>
      <c r="K276" s="15"/>
      <c r="L276" s="16">
        <f>H276*J276</f>
        <v>0</v>
      </c>
      <c r="N276" s="2"/>
    </row>
    <row r="277" spans="2:14" s="1" customFormat="1" ht="3" customHeight="1" x14ac:dyDescent="0.25">
      <c r="B277" s="11"/>
      <c r="C277" s="11"/>
      <c r="D277" s="11"/>
      <c r="E277" s="11"/>
      <c r="F277" s="11"/>
      <c r="G277" s="11"/>
      <c r="H277" s="11"/>
      <c r="I277" s="11"/>
      <c r="J277" s="11"/>
      <c r="K277" s="11"/>
      <c r="L277" s="11"/>
      <c r="N277" s="2"/>
    </row>
    <row r="278" spans="2:14" s="1" customFormat="1" ht="11.25" customHeight="1" x14ac:dyDescent="0.25">
      <c r="B278" s="11"/>
      <c r="C278" s="28" t="s">
        <v>132</v>
      </c>
      <c r="D278" s="28"/>
      <c r="E278" s="28"/>
      <c r="F278" s="28"/>
      <c r="G278" s="12" t="s">
        <v>6</v>
      </c>
      <c r="H278" s="11"/>
      <c r="I278" s="11"/>
      <c r="J278" s="11"/>
      <c r="K278" s="11"/>
      <c r="L278" s="18">
        <f>SUM(L272:L276)</f>
        <v>0</v>
      </c>
      <c r="N278" s="2"/>
    </row>
    <row r="279" spans="2:14" s="1" customFormat="1" ht="1.5" customHeight="1" x14ac:dyDescent="0.25">
      <c r="B279" s="11"/>
      <c r="C279" s="11"/>
      <c r="D279" s="11"/>
      <c r="E279" s="11"/>
      <c r="F279" s="11"/>
      <c r="G279" s="11"/>
      <c r="H279" s="11"/>
      <c r="I279" s="11"/>
      <c r="J279" s="11"/>
      <c r="K279" s="11"/>
      <c r="L279" s="11"/>
      <c r="N279" s="2"/>
    </row>
    <row r="280" spans="2:14" s="1" customFormat="1" ht="12.75" customHeight="1" x14ac:dyDescent="0.25">
      <c r="B280" s="34"/>
      <c r="C280" s="34"/>
      <c r="D280" s="34"/>
      <c r="E280" s="34"/>
      <c r="F280" s="34"/>
      <c r="G280" s="34"/>
      <c r="H280" s="34"/>
      <c r="I280" s="34"/>
      <c r="J280" s="34"/>
      <c r="K280" s="34"/>
      <c r="L280" s="34"/>
      <c r="N280" s="2"/>
    </row>
    <row r="281" spans="2:14" s="1" customFormat="1" ht="11.25" customHeight="1" x14ac:dyDescent="0.25">
      <c r="B281" s="11"/>
      <c r="C281" s="28" t="s">
        <v>133</v>
      </c>
      <c r="D281" s="28"/>
      <c r="E281" s="28"/>
      <c r="F281" s="28"/>
      <c r="G281" s="12" t="s">
        <v>6</v>
      </c>
      <c r="H281" s="11"/>
      <c r="I281" s="11"/>
      <c r="J281" s="11"/>
      <c r="K281" s="11"/>
      <c r="L281" s="11"/>
      <c r="N281" s="2"/>
    </row>
    <row r="282" spans="2:14" s="1" customFormat="1" ht="3" customHeight="1" x14ac:dyDescent="0.25">
      <c r="B282" s="11"/>
      <c r="C282" s="11"/>
      <c r="D282" s="11"/>
      <c r="E282" s="11"/>
      <c r="F282" s="11"/>
      <c r="G282" s="11"/>
      <c r="H282" s="11"/>
      <c r="I282" s="11"/>
      <c r="J282" s="11"/>
      <c r="K282" s="11"/>
      <c r="L282" s="11"/>
      <c r="N282" s="2"/>
    </row>
    <row r="283" spans="2:14" s="1" customFormat="1" ht="49.9" customHeight="1" x14ac:dyDescent="0.25">
      <c r="B283" s="13" t="s">
        <v>134</v>
      </c>
      <c r="C283" s="33" t="s">
        <v>135</v>
      </c>
      <c r="D283" s="33"/>
      <c r="E283" s="33"/>
      <c r="F283" s="33"/>
      <c r="G283" s="14" t="s">
        <v>65</v>
      </c>
      <c r="H283" s="32">
        <v>21</v>
      </c>
      <c r="I283" s="32"/>
      <c r="J283" s="15"/>
      <c r="K283" s="15"/>
      <c r="L283" s="16">
        <f>H283*J283</f>
        <v>0</v>
      </c>
      <c r="N283" s="2"/>
    </row>
    <row r="284" spans="2:14" s="1" customFormat="1" ht="3" customHeight="1" x14ac:dyDescent="0.25">
      <c r="B284" s="11"/>
      <c r="C284" s="11"/>
      <c r="D284" s="11"/>
      <c r="E284" s="11"/>
      <c r="F284" s="11"/>
      <c r="G284" s="11"/>
      <c r="H284" s="11"/>
      <c r="I284" s="11"/>
      <c r="J284" s="11"/>
      <c r="K284" s="11"/>
      <c r="L284" s="16"/>
      <c r="N284" s="2"/>
    </row>
    <row r="285" spans="2:14" s="1" customFormat="1" ht="101.45" customHeight="1" x14ac:dyDescent="0.25">
      <c r="B285" s="13" t="s">
        <v>136</v>
      </c>
      <c r="C285" s="31" t="s">
        <v>137</v>
      </c>
      <c r="D285" s="31"/>
      <c r="E285" s="31"/>
      <c r="F285" s="31"/>
      <c r="G285" s="14" t="s">
        <v>65</v>
      </c>
      <c r="H285" s="32">
        <v>6</v>
      </c>
      <c r="I285" s="32"/>
      <c r="J285" s="15"/>
      <c r="K285" s="15"/>
      <c r="L285" s="16">
        <f>H285*J285</f>
        <v>0</v>
      </c>
      <c r="N285" s="2"/>
    </row>
    <row r="286" spans="2:14" s="1" customFormat="1" ht="3" customHeight="1" x14ac:dyDescent="0.25">
      <c r="B286" s="11"/>
      <c r="C286" s="11"/>
      <c r="D286" s="11"/>
      <c r="E286" s="11"/>
      <c r="F286" s="11"/>
      <c r="G286" s="11"/>
      <c r="H286" s="11"/>
      <c r="I286" s="11"/>
      <c r="J286" s="11"/>
      <c r="K286" s="11"/>
      <c r="L286" s="16"/>
      <c r="N286" s="2"/>
    </row>
    <row r="287" spans="2:14" s="1" customFormat="1" ht="11.25" customHeight="1" x14ac:dyDescent="0.25">
      <c r="B287" s="11"/>
      <c r="C287" s="28" t="s">
        <v>138</v>
      </c>
      <c r="D287" s="28"/>
      <c r="E287" s="28"/>
      <c r="F287" s="28"/>
      <c r="G287" s="12" t="s">
        <v>6</v>
      </c>
      <c r="H287" s="11"/>
      <c r="I287" s="11"/>
      <c r="J287" s="11"/>
      <c r="K287" s="11"/>
      <c r="L287" s="18">
        <f>SUM(L283:L285)</f>
        <v>0</v>
      </c>
      <c r="N287" s="2"/>
    </row>
    <row r="288" spans="2:14" s="1" customFormat="1" ht="1.5" customHeight="1" x14ac:dyDescent="0.25">
      <c r="B288" s="11"/>
      <c r="C288" s="11"/>
      <c r="D288" s="11"/>
      <c r="E288" s="11"/>
      <c r="F288" s="11"/>
      <c r="G288" s="11"/>
      <c r="H288" s="11"/>
      <c r="I288" s="11"/>
      <c r="J288" s="11"/>
      <c r="K288" s="11"/>
      <c r="L288" s="11"/>
      <c r="N288" s="2"/>
    </row>
    <row r="289" spans="2:14" s="1" customFormat="1" ht="12.75" customHeight="1" x14ac:dyDescent="0.25">
      <c r="B289" s="34"/>
      <c r="C289" s="34"/>
      <c r="D289" s="34"/>
      <c r="E289" s="34"/>
      <c r="F289" s="34"/>
      <c r="G289" s="34"/>
      <c r="H289" s="34"/>
      <c r="I289" s="34"/>
      <c r="J289" s="34"/>
      <c r="K289" s="34"/>
      <c r="L289" s="34"/>
      <c r="N289" s="2"/>
    </row>
    <row r="290" spans="2:14" s="1" customFormat="1" ht="11.25" customHeight="1" x14ac:dyDescent="0.25">
      <c r="B290" s="11"/>
      <c r="C290" s="28" t="s">
        <v>139</v>
      </c>
      <c r="D290" s="28"/>
      <c r="E290" s="28"/>
      <c r="F290" s="28"/>
      <c r="G290" s="12" t="s">
        <v>6</v>
      </c>
      <c r="H290" s="11"/>
      <c r="I290" s="11"/>
      <c r="J290" s="11"/>
      <c r="K290" s="11"/>
      <c r="L290" s="11"/>
      <c r="N290" s="2"/>
    </row>
    <row r="291" spans="2:14" s="1" customFormat="1" ht="2.25" customHeight="1" x14ac:dyDescent="0.25">
      <c r="B291" s="11"/>
      <c r="C291" s="11"/>
      <c r="D291" s="11"/>
      <c r="E291" s="11"/>
      <c r="F291" s="11"/>
      <c r="G291" s="11"/>
      <c r="H291" s="11"/>
      <c r="I291" s="11"/>
      <c r="J291" s="11"/>
      <c r="K291" s="11"/>
      <c r="L291" s="11"/>
      <c r="N291" s="2"/>
    </row>
    <row r="292" spans="2:14" s="1" customFormat="1" ht="63.6" customHeight="1" x14ac:dyDescent="0.25">
      <c r="B292" s="13" t="s">
        <v>140</v>
      </c>
      <c r="C292" s="33" t="s">
        <v>141</v>
      </c>
      <c r="D292" s="33"/>
      <c r="E292" s="33"/>
      <c r="F292" s="33"/>
      <c r="G292" s="14" t="s">
        <v>55</v>
      </c>
      <c r="H292" s="32">
        <v>76</v>
      </c>
      <c r="I292" s="32"/>
      <c r="J292" s="15"/>
      <c r="K292" s="15"/>
      <c r="L292" s="16">
        <f>H292*J292</f>
        <v>0</v>
      </c>
      <c r="N292" s="2"/>
    </row>
    <row r="293" spans="2:14" s="1" customFormat="1" ht="2.25" customHeight="1" x14ac:dyDescent="0.25">
      <c r="B293" s="11"/>
      <c r="C293" s="11"/>
      <c r="D293" s="11"/>
      <c r="E293" s="11"/>
      <c r="F293" s="11"/>
      <c r="G293" s="11"/>
      <c r="H293" s="11"/>
      <c r="I293" s="11"/>
      <c r="J293" s="11"/>
      <c r="K293" s="11"/>
      <c r="L293" s="16">
        <f>H293*J293</f>
        <v>0</v>
      </c>
      <c r="N293" s="2"/>
    </row>
    <row r="294" spans="2:14" s="1" customFormat="1" ht="49.9" customHeight="1" x14ac:dyDescent="0.25">
      <c r="B294" s="13" t="s">
        <v>142</v>
      </c>
      <c r="C294" s="33" t="s">
        <v>143</v>
      </c>
      <c r="D294" s="33"/>
      <c r="E294" s="33"/>
      <c r="F294" s="33"/>
      <c r="G294" s="14" t="s">
        <v>65</v>
      </c>
      <c r="H294" s="32">
        <v>1</v>
      </c>
      <c r="I294" s="32"/>
      <c r="J294" s="15"/>
      <c r="K294" s="15"/>
      <c r="L294" s="16">
        <f>H294*J294</f>
        <v>0</v>
      </c>
      <c r="N294" s="2"/>
    </row>
    <row r="295" spans="2:14" s="1" customFormat="1" ht="3" customHeight="1" x14ac:dyDescent="0.25">
      <c r="B295" s="11"/>
      <c r="C295" s="11"/>
      <c r="D295" s="11"/>
      <c r="E295" s="11"/>
      <c r="F295" s="11"/>
      <c r="G295" s="11"/>
      <c r="H295" s="11"/>
      <c r="I295" s="11"/>
      <c r="J295" s="11"/>
      <c r="K295" s="11"/>
      <c r="L295" s="16"/>
      <c r="N295" s="2"/>
    </row>
    <row r="296" spans="2:14" s="1" customFormat="1" ht="11.25" customHeight="1" x14ac:dyDescent="0.25">
      <c r="B296" s="11"/>
      <c r="C296" s="28" t="s">
        <v>144</v>
      </c>
      <c r="D296" s="28"/>
      <c r="E296" s="28"/>
      <c r="F296" s="28"/>
      <c r="G296" s="12" t="s">
        <v>6</v>
      </c>
      <c r="H296" s="11"/>
      <c r="I296" s="11"/>
      <c r="J296" s="11"/>
      <c r="K296" s="11"/>
      <c r="L296" s="18">
        <f>SUM(L292:L295)</f>
        <v>0</v>
      </c>
      <c r="N296" s="2"/>
    </row>
    <row r="297" spans="2:14" s="1" customFormat="1" ht="1.5" customHeight="1" x14ac:dyDescent="0.25">
      <c r="B297" s="11"/>
      <c r="C297" s="11"/>
      <c r="D297" s="11"/>
      <c r="E297" s="11"/>
      <c r="F297" s="11"/>
      <c r="G297" s="11"/>
      <c r="H297" s="11"/>
      <c r="I297" s="11"/>
      <c r="J297" s="11"/>
      <c r="K297" s="11"/>
      <c r="L297" s="11"/>
      <c r="N297" s="2"/>
    </row>
    <row r="298" spans="2:14" s="1" customFormat="1" ht="12.75" customHeight="1" x14ac:dyDescent="0.25">
      <c r="B298" s="34"/>
      <c r="C298" s="34"/>
      <c r="D298" s="34"/>
      <c r="E298" s="34"/>
      <c r="F298" s="34"/>
      <c r="G298" s="34"/>
      <c r="H298" s="34"/>
      <c r="I298" s="34"/>
      <c r="J298" s="34"/>
      <c r="K298" s="34"/>
      <c r="L298" s="34"/>
      <c r="N298" s="2"/>
    </row>
    <row r="299" spans="2:14" s="1" customFormat="1" ht="11.25" customHeight="1" x14ac:dyDescent="0.25">
      <c r="B299" s="11"/>
      <c r="C299" s="28" t="s">
        <v>145</v>
      </c>
      <c r="D299" s="28"/>
      <c r="E299" s="28"/>
      <c r="F299" s="28"/>
      <c r="G299" s="12" t="s">
        <v>6</v>
      </c>
      <c r="H299" s="11"/>
      <c r="I299" s="11"/>
      <c r="J299" s="11"/>
      <c r="K299" s="11"/>
      <c r="L299" s="11"/>
      <c r="N299" s="2"/>
    </row>
    <row r="300" spans="2:14" s="1" customFormat="1" ht="3" customHeight="1" x14ac:dyDescent="0.25">
      <c r="B300" s="11"/>
      <c r="C300" s="11"/>
      <c r="D300" s="11"/>
      <c r="E300" s="11"/>
      <c r="F300" s="11"/>
      <c r="G300" s="11"/>
      <c r="H300" s="11"/>
      <c r="I300" s="11"/>
      <c r="J300" s="11"/>
      <c r="K300" s="11"/>
      <c r="L300" s="11"/>
      <c r="N300" s="2"/>
    </row>
    <row r="301" spans="2:14" s="1" customFormat="1" ht="49.9" customHeight="1" x14ac:dyDescent="0.25">
      <c r="B301" s="13" t="s">
        <v>146</v>
      </c>
      <c r="C301" s="33" t="s">
        <v>147</v>
      </c>
      <c r="D301" s="33"/>
      <c r="E301" s="33"/>
      <c r="F301" s="33"/>
      <c r="G301" s="14" t="s">
        <v>55</v>
      </c>
      <c r="H301" s="32">
        <v>5</v>
      </c>
      <c r="I301" s="32"/>
      <c r="J301" s="15"/>
      <c r="K301" s="15"/>
      <c r="L301" s="16">
        <f>H301*J301</f>
        <v>0</v>
      </c>
      <c r="N301" s="2"/>
    </row>
    <row r="302" spans="2:14" s="1" customFormat="1" ht="3" customHeight="1" x14ac:dyDescent="0.25">
      <c r="B302" s="11"/>
      <c r="C302" s="11"/>
      <c r="D302" s="11"/>
      <c r="E302" s="11"/>
      <c r="F302" s="11"/>
      <c r="G302" s="11"/>
      <c r="H302" s="11"/>
      <c r="I302" s="11"/>
      <c r="J302" s="11"/>
      <c r="K302" s="11"/>
      <c r="L302" s="16"/>
      <c r="N302" s="2"/>
    </row>
    <row r="303" spans="2:14" s="1" customFormat="1" ht="11.25" customHeight="1" x14ac:dyDescent="0.25">
      <c r="B303" s="11"/>
      <c r="C303" s="28" t="s">
        <v>148</v>
      </c>
      <c r="D303" s="28"/>
      <c r="E303" s="28"/>
      <c r="F303" s="28"/>
      <c r="G303" s="12" t="s">
        <v>6</v>
      </c>
      <c r="H303" s="11"/>
      <c r="I303" s="11"/>
      <c r="J303" s="11"/>
      <c r="K303" s="11"/>
      <c r="L303" s="18">
        <f>SUM(L301:L302)</f>
        <v>0</v>
      </c>
      <c r="N303" s="2"/>
    </row>
    <row r="304" spans="2:14" s="1" customFormat="1" ht="1.5" customHeight="1" x14ac:dyDescent="0.25">
      <c r="B304" s="11"/>
      <c r="C304" s="11"/>
      <c r="D304" s="11"/>
      <c r="E304" s="11"/>
      <c r="F304" s="11"/>
      <c r="G304" s="11"/>
      <c r="H304" s="11"/>
      <c r="I304" s="11"/>
      <c r="J304" s="11"/>
      <c r="K304" s="11"/>
      <c r="L304" s="11"/>
      <c r="N304" s="2"/>
    </row>
    <row r="305" spans="2:14" s="1" customFormat="1" ht="12.75" customHeight="1" x14ac:dyDescent="0.25">
      <c r="B305" s="34"/>
      <c r="C305" s="34"/>
      <c r="D305" s="34"/>
      <c r="E305" s="34"/>
      <c r="F305" s="34"/>
      <c r="G305" s="34"/>
      <c r="H305" s="34"/>
      <c r="I305" s="34"/>
      <c r="J305" s="34"/>
      <c r="K305" s="34"/>
      <c r="L305" s="34"/>
      <c r="N305" s="2"/>
    </row>
    <row r="306" spans="2:14" s="1" customFormat="1" ht="11.25" customHeight="1" x14ac:dyDescent="0.25">
      <c r="B306" s="19" t="s">
        <v>121</v>
      </c>
      <c r="C306" s="28" t="s">
        <v>149</v>
      </c>
      <c r="D306" s="28"/>
      <c r="E306" s="28"/>
      <c r="F306" s="28"/>
      <c r="G306" s="12" t="s">
        <v>6</v>
      </c>
      <c r="H306" s="11"/>
      <c r="I306" s="11"/>
      <c r="J306" s="11"/>
      <c r="K306" s="11"/>
      <c r="L306" s="11"/>
      <c r="N306" s="2"/>
    </row>
    <row r="307" spans="2:14" s="1" customFormat="1" ht="1.5" customHeight="1" x14ac:dyDescent="0.25">
      <c r="B307" s="11"/>
      <c r="C307" s="11"/>
      <c r="D307" s="11"/>
      <c r="E307" s="11"/>
      <c r="F307" s="11"/>
      <c r="G307" s="11"/>
      <c r="H307" s="11"/>
      <c r="I307" s="11"/>
      <c r="J307" s="11"/>
      <c r="K307" s="11"/>
      <c r="L307" s="11"/>
      <c r="N307" s="2"/>
    </row>
    <row r="308" spans="2:14" s="1" customFormat="1" ht="12.75" customHeight="1" x14ac:dyDescent="0.25">
      <c r="B308" s="34"/>
      <c r="C308" s="34"/>
      <c r="D308" s="34"/>
      <c r="E308" s="34"/>
      <c r="F308" s="34"/>
      <c r="G308" s="34"/>
      <c r="H308" s="34"/>
      <c r="I308" s="34"/>
      <c r="J308" s="34"/>
      <c r="K308" s="34"/>
      <c r="L308" s="34"/>
      <c r="N308" s="2"/>
    </row>
    <row r="309" spans="2:14" s="1" customFormat="1" ht="11.25" customHeight="1" x14ac:dyDescent="0.25">
      <c r="B309" s="19" t="s">
        <v>150</v>
      </c>
      <c r="C309" s="28" t="s">
        <v>151</v>
      </c>
      <c r="D309" s="28"/>
      <c r="E309" s="28"/>
      <c r="F309" s="28"/>
      <c r="G309" s="12" t="s">
        <v>6</v>
      </c>
      <c r="H309" s="11"/>
      <c r="I309" s="11"/>
      <c r="J309" s="11"/>
      <c r="K309" s="11"/>
      <c r="L309" s="11"/>
      <c r="N309" s="2"/>
    </row>
    <row r="310" spans="2:14" s="1" customFormat="1" ht="3" customHeight="1" x14ac:dyDescent="0.25">
      <c r="B310" s="11"/>
      <c r="C310" s="11"/>
      <c r="D310" s="11"/>
      <c r="E310" s="11"/>
      <c r="F310" s="11"/>
      <c r="G310" s="11"/>
      <c r="H310" s="11"/>
      <c r="I310" s="11"/>
      <c r="J310" s="11"/>
      <c r="K310" s="11"/>
      <c r="L310" s="11"/>
      <c r="N310" s="2"/>
    </row>
    <row r="311" spans="2:14" s="1" customFormat="1" ht="11.25" customHeight="1" x14ac:dyDescent="0.25">
      <c r="B311" s="11"/>
      <c r="C311" s="28" t="s">
        <v>152</v>
      </c>
      <c r="D311" s="28"/>
      <c r="E311" s="28"/>
      <c r="F311" s="28"/>
      <c r="G311" s="12" t="s">
        <v>6</v>
      </c>
      <c r="H311" s="11"/>
      <c r="I311" s="11"/>
      <c r="J311" s="11"/>
      <c r="K311" s="11"/>
      <c r="L311" s="11"/>
      <c r="N311" s="2"/>
    </row>
    <row r="312" spans="2:14" s="1" customFormat="1" ht="3" customHeight="1" x14ac:dyDescent="0.25">
      <c r="B312" s="11"/>
      <c r="C312" s="11"/>
      <c r="D312" s="11"/>
      <c r="E312" s="11"/>
      <c r="F312" s="11"/>
      <c r="G312" s="11"/>
      <c r="H312" s="11"/>
      <c r="I312" s="11"/>
      <c r="J312" s="11"/>
      <c r="K312" s="11"/>
      <c r="L312" s="11"/>
      <c r="N312" s="2"/>
    </row>
    <row r="313" spans="2:14" s="1" customFormat="1" ht="49.9" customHeight="1" x14ac:dyDescent="0.25">
      <c r="B313" s="13" t="s">
        <v>153</v>
      </c>
      <c r="C313" s="33" t="s">
        <v>154</v>
      </c>
      <c r="D313" s="33"/>
      <c r="E313" s="33"/>
      <c r="F313" s="33"/>
      <c r="G313" s="14" t="s">
        <v>65</v>
      </c>
      <c r="H313" s="32">
        <v>8</v>
      </c>
      <c r="I313" s="32"/>
      <c r="J313" s="15"/>
      <c r="K313" s="15"/>
      <c r="L313" s="16">
        <f>H313*J313</f>
        <v>0</v>
      </c>
      <c r="N313" s="2"/>
    </row>
    <row r="314" spans="2:14" s="1" customFormat="1" ht="3" customHeight="1" x14ac:dyDescent="0.25">
      <c r="B314" s="11"/>
      <c r="C314" s="11"/>
      <c r="D314" s="11"/>
      <c r="E314" s="11"/>
      <c r="F314" s="11"/>
      <c r="G314" s="11"/>
      <c r="H314" s="11"/>
      <c r="I314" s="11"/>
      <c r="J314" s="11"/>
      <c r="K314" s="11"/>
      <c r="L314" s="16"/>
      <c r="N314" s="2"/>
    </row>
    <row r="315" spans="2:14" s="1" customFormat="1" ht="11.25" customHeight="1" x14ac:dyDescent="0.25">
      <c r="B315" s="11"/>
      <c r="C315" s="28" t="s">
        <v>155</v>
      </c>
      <c r="D315" s="28"/>
      <c r="E315" s="28"/>
      <c r="F315" s="28"/>
      <c r="G315" s="12" t="s">
        <v>6</v>
      </c>
      <c r="H315" s="11"/>
      <c r="I315" s="11"/>
      <c r="J315" s="11"/>
      <c r="K315" s="11"/>
      <c r="L315" s="18">
        <f>SUM(L313:L314)</f>
        <v>0</v>
      </c>
      <c r="N315" s="2"/>
    </row>
    <row r="316" spans="2:14" s="1" customFormat="1" ht="1.5" customHeight="1" x14ac:dyDescent="0.25">
      <c r="B316" s="11"/>
      <c r="C316" s="11"/>
      <c r="D316" s="11"/>
      <c r="E316" s="11"/>
      <c r="F316" s="11"/>
      <c r="G316" s="11"/>
      <c r="H316" s="11"/>
      <c r="I316" s="11"/>
      <c r="J316" s="11"/>
      <c r="K316" s="11"/>
      <c r="L316" s="11"/>
      <c r="N316" s="2"/>
    </row>
    <row r="317" spans="2:14" s="1" customFormat="1" ht="12.75" customHeight="1" x14ac:dyDescent="0.25">
      <c r="B317" s="34"/>
      <c r="C317" s="34"/>
      <c r="D317" s="34"/>
      <c r="E317" s="34"/>
      <c r="F317" s="34"/>
      <c r="G317" s="34"/>
      <c r="H317" s="34"/>
      <c r="I317" s="34"/>
      <c r="J317" s="34"/>
      <c r="K317" s="34"/>
      <c r="L317" s="34"/>
      <c r="N317" s="2"/>
    </row>
    <row r="318" spans="2:14" s="1" customFormat="1" ht="49.9" customHeight="1" x14ac:dyDescent="0.25">
      <c r="B318" s="19" t="s">
        <v>21</v>
      </c>
      <c r="C318" s="28" t="s">
        <v>22</v>
      </c>
      <c r="D318" s="28"/>
      <c r="E318" s="28"/>
      <c r="F318" s="28"/>
      <c r="G318" s="12" t="s">
        <v>6</v>
      </c>
      <c r="H318" s="11"/>
      <c r="I318" s="11"/>
      <c r="J318" s="11"/>
      <c r="K318" s="11"/>
      <c r="L318" s="11"/>
      <c r="N318" s="2"/>
    </row>
    <row r="319" spans="2:14" s="1" customFormat="1" ht="3" customHeight="1" x14ac:dyDescent="0.25">
      <c r="B319" s="11"/>
      <c r="C319" s="11"/>
      <c r="D319" s="11"/>
      <c r="E319" s="11"/>
      <c r="F319" s="11"/>
      <c r="G319" s="11"/>
      <c r="H319" s="11"/>
      <c r="I319" s="11"/>
      <c r="J319" s="11"/>
      <c r="K319" s="11"/>
      <c r="L319" s="11"/>
      <c r="N319" s="2"/>
    </row>
    <row r="320" spans="2:14" s="1" customFormat="1" ht="49.9" customHeight="1" x14ac:dyDescent="0.25">
      <c r="B320" s="13" t="s">
        <v>23</v>
      </c>
      <c r="C320" s="33" t="s">
        <v>24</v>
      </c>
      <c r="D320" s="33"/>
      <c r="E320" s="33"/>
      <c r="F320" s="33"/>
      <c r="G320" s="14" t="s">
        <v>9</v>
      </c>
      <c r="H320" s="32">
        <v>122.46</v>
      </c>
      <c r="I320" s="32"/>
      <c r="J320" s="15"/>
      <c r="K320" s="15"/>
      <c r="L320" s="16">
        <f>H320*J320</f>
        <v>0</v>
      </c>
      <c r="N320" s="2"/>
    </row>
    <row r="321" spans="2:14" s="1" customFormat="1" ht="3" customHeight="1" x14ac:dyDescent="0.25">
      <c r="B321" s="11"/>
      <c r="C321" s="11"/>
      <c r="D321" s="11"/>
      <c r="E321" s="11"/>
      <c r="F321" s="11"/>
      <c r="G321" s="11"/>
      <c r="H321" s="11"/>
      <c r="I321" s="11"/>
      <c r="J321" s="11"/>
      <c r="K321" s="11"/>
      <c r="L321" s="16"/>
      <c r="N321" s="2"/>
    </row>
    <row r="322" spans="2:14" s="1" customFormat="1" ht="49.9" customHeight="1" x14ac:dyDescent="0.25">
      <c r="B322" s="19" t="s">
        <v>21</v>
      </c>
      <c r="C322" s="28" t="s">
        <v>25</v>
      </c>
      <c r="D322" s="28"/>
      <c r="E322" s="28"/>
      <c r="F322" s="28"/>
      <c r="G322" s="12" t="s">
        <v>6</v>
      </c>
      <c r="H322" s="11"/>
      <c r="I322" s="11"/>
      <c r="J322" s="11"/>
      <c r="K322" s="11"/>
      <c r="L322" s="18">
        <f>SUM(L320:L321)</f>
        <v>0</v>
      </c>
      <c r="N322" s="2"/>
    </row>
    <row r="323" spans="2:14" s="1" customFormat="1" ht="1.5" customHeight="1" x14ac:dyDescent="0.25">
      <c r="B323" s="11"/>
      <c r="C323" s="11"/>
      <c r="D323" s="11"/>
      <c r="E323" s="11"/>
      <c r="F323" s="11"/>
      <c r="G323" s="11"/>
      <c r="H323" s="11"/>
      <c r="I323" s="11"/>
      <c r="J323" s="11"/>
      <c r="K323" s="11"/>
      <c r="L323" s="11"/>
      <c r="N323" s="2"/>
    </row>
    <row r="324" spans="2:14" s="1" customFormat="1" ht="12.75" customHeight="1" x14ac:dyDescent="0.25">
      <c r="B324" s="34"/>
      <c r="C324" s="34"/>
      <c r="D324" s="34"/>
      <c r="E324" s="34"/>
      <c r="F324" s="34"/>
      <c r="G324" s="34"/>
      <c r="H324" s="34"/>
      <c r="I324" s="34"/>
      <c r="J324" s="34"/>
      <c r="K324" s="34"/>
      <c r="L324" s="34"/>
      <c r="N324" s="2"/>
    </row>
    <row r="325" spans="2:14" s="1" customFormat="1" ht="49.9" customHeight="1" x14ac:dyDescent="0.25">
      <c r="B325" s="19" t="s">
        <v>26</v>
      </c>
      <c r="C325" s="28" t="s">
        <v>27</v>
      </c>
      <c r="D325" s="28"/>
      <c r="E325" s="28"/>
      <c r="F325" s="28"/>
      <c r="G325" s="12" t="s">
        <v>6</v>
      </c>
      <c r="H325" s="11"/>
      <c r="I325" s="11"/>
      <c r="J325" s="11"/>
      <c r="K325" s="11"/>
      <c r="L325" s="11"/>
      <c r="N325" s="2"/>
    </row>
    <row r="326" spans="2:14" s="1" customFormat="1" ht="3" customHeight="1" x14ac:dyDescent="0.25">
      <c r="B326" s="11"/>
      <c r="C326" s="11"/>
      <c r="D326" s="11"/>
      <c r="E326" s="11"/>
      <c r="F326" s="11"/>
      <c r="G326" s="11"/>
      <c r="H326" s="11"/>
      <c r="I326" s="11"/>
      <c r="J326" s="11"/>
      <c r="K326" s="11"/>
      <c r="L326" s="11"/>
      <c r="N326" s="2"/>
    </row>
    <row r="327" spans="2:14" s="1" customFormat="1" ht="49.9" customHeight="1" x14ac:dyDescent="0.25">
      <c r="B327" s="13" t="s">
        <v>28</v>
      </c>
      <c r="C327" s="33" t="s">
        <v>29</v>
      </c>
      <c r="D327" s="33"/>
      <c r="E327" s="33"/>
      <c r="F327" s="33"/>
      <c r="G327" s="14" t="s">
        <v>9</v>
      </c>
      <c r="H327" s="32">
        <v>122.46</v>
      </c>
      <c r="I327" s="32"/>
      <c r="J327" s="15"/>
      <c r="K327" s="15"/>
      <c r="L327" s="16">
        <f>H327*J327</f>
        <v>0</v>
      </c>
      <c r="N327" s="2"/>
    </row>
    <row r="328" spans="2:14" s="1" customFormat="1" ht="2.25" customHeight="1" x14ac:dyDescent="0.25">
      <c r="B328" s="11"/>
      <c r="C328" s="11"/>
      <c r="D328" s="11"/>
      <c r="E328" s="11"/>
      <c r="F328" s="11"/>
      <c r="G328" s="11"/>
      <c r="H328" s="11"/>
      <c r="I328" s="11"/>
      <c r="J328" s="11"/>
      <c r="K328" s="11"/>
      <c r="L328" s="16"/>
      <c r="N328" s="2"/>
    </row>
    <row r="329" spans="2:14" s="1" customFormat="1" ht="49.9" customHeight="1" x14ac:dyDescent="0.25">
      <c r="B329" s="19" t="s">
        <v>26</v>
      </c>
      <c r="C329" s="28" t="s">
        <v>30</v>
      </c>
      <c r="D329" s="28"/>
      <c r="E329" s="28"/>
      <c r="F329" s="28"/>
      <c r="G329" s="12" t="s">
        <v>6</v>
      </c>
      <c r="H329" s="11"/>
      <c r="I329" s="11"/>
      <c r="J329" s="11"/>
      <c r="K329" s="11"/>
      <c r="L329" s="18">
        <f>SUM(L327:L328)</f>
        <v>0</v>
      </c>
      <c r="N329" s="2"/>
    </row>
    <row r="330" spans="2:14" s="1" customFormat="1" ht="0.75" customHeight="1" x14ac:dyDescent="0.25">
      <c r="B330" s="11"/>
      <c r="C330" s="11"/>
      <c r="D330" s="11"/>
      <c r="E330" s="11"/>
      <c r="F330" s="11"/>
      <c r="G330" s="11"/>
      <c r="H330" s="11"/>
      <c r="I330" s="11"/>
      <c r="J330" s="11"/>
      <c r="K330" s="11"/>
      <c r="L330" s="11"/>
      <c r="N330" s="2"/>
    </row>
    <row r="331" spans="2:14" s="1" customFormat="1" ht="12.75" customHeight="1" x14ac:dyDescent="0.25">
      <c r="B331" s="34"/>
      <c r="C331" s="34"/>
      <c r="D331" s="34"/>
      <c r="E331" s="34"/>
      <c r="F331" s="34"/>
      <c r="G331" s="34"/>
      <c r="H331" s="34"/>
      <c r="I331" s="34"/>
      <c r="J331" s="34"/>
      <c r="K331" s="34"/>
      <c r="L331" s="34"/>
      <c r="N331" s="2"/>
    </row>
    <row r="332" spans="2:14" s="1" customFormat="1" ht="49.9" customHeight="1" x14ac:dyDescent="0.25">
      <c r="B332" s="19" t="s">
        <v>31</v>
      </c>
      <c r="C332" s="28" t="s">
        <v>32</v>
      </c>
      <c r="D332" s="28"/>
      <c r="E332" s="28"/>
      <c r="F332" s="28"/>
      <c r="G332" s="12" t="s">
        <v>6</v>
      </c>
      <c r="H332" s="11"/>
      <c r="I332" s="11"/>
      <c r="J332" s="11"/>
      <c r="K332" s="11"/>
      <c r="L332" s="11"/>
      <c r="N332" s="2"/>
    </row>
    <row r="333" spans="2:14" s="1" customFormat="1" ht="2.25" customHeight="1" x14ac:dyDescent="0.25">
      <c r="B333" s="11"/>
      <c r="C333" s="11"/>
      <c r="D333" s="11"/>
      <c r="E333" s="11"/>
      <c r="F333" s="11"/>
      <c r="G333" s="11"/>
      <c r="H333" s="11"/>
      <c r="I333" s="11"/>
      <c r="J333" s="11"/>
      <c r="K333" s="11"/>
      <c r="L333" s="11"/>
      <c r="N333" s="2"/>
    </row>
    <row r="334" spans="2:14" s="1" customFormat="1" ht="49.9" customHeight="1" x14ac:dyDescent="0.25">
      <c r="B334" s="13" t="s">
        <v>33</v>
      </c>
      <c r="C334" s="33" t="s">
        <v>29</v>
      </c>
      <c r="D334" s="33"/>
      <c r="E334" s="33"/>
      <c r="F334" s="33"/>
      <c r="G334" s="14" t="s">
        <v>34</v>
      </c>
      <c r="H334" s="32">
        <v>734.76</v>
      </c>
      <c r="I334" s="32"/>
      <c r="J334" s="15"/>
      <c r="K334" s="15"/>
      <c r="L334" s="16">
        <f>H334*J334</f>
        <v>0</v>
      </c>
      <c r="N334" s="2"/>
    </row>
    <row r="335" spans="2:14" s="1" customFormat="1" ht="3" customHeight="1" x14ac:dyDescent="0.25">
      <c r="B335" s="11"/>
      <c r="C335" s="11"/>
      <c r="D335" s="11"/>
      <c r="E335" s="11"/>
      <c r="F335" s="11"/>
      <c r="G335" s="11"/>
      <c r="H335" s="11"/>
      <c r="I335" s="11"/>
      <c r="J335" s="11"/>
      <c r="K335" s="11"/>
      <c r="L335" s="16"/>
      <c r="N335" s="2"/>
    </row>
    <row r="336" spans="2:14" s="1" customFormat="1" ht="49.9" customHeight="1" x14ac:dyDescent="0.25">
      <c r="B336" s="19" t="s">
        <v>31</v>
      </c>
      <c r="C336" s="28" t="s">
        <v>35</v>
      </c>
      <c r="D336" s="28"/>
      <c r="E336" s="28"/>
      <c r="F336" s="28"/>
      <c r="G336" s="12" t="s">
        <v>6</v>
      </c>
      <c r="H336" s="11"/>
      <c r="I336" s="11"/>
      <c r="J336" s="11"/>
      <c r="K336" s="11"/>
      <c r="L336" s="21"/>
      <c r="N336" s="2"/>
    </row>
    <row r="337" spans="2:14" s="1" customFormat="1" ht="1.5" customHeight="1" x14ac:dyDescent="0.25">
      <c r="B337" s="11"/>
      <c r="C337" s="11"/>
      <c r="D337" s="11"/>
      <c r="E337" s="11"/>
      <c r="F337" s="11"/>
      <c r="G337" s="11"/>
      <c r="H337" s="11"/>
      <c r="I337" s="11"/>
      <c r="J337" s="11"/>
      <c r="K337" s="11"/>
      <c r="L337" s="11"/>
      <c r="N337" s="2"/>
    </row>
    <row r="338" spans="2:14" s="1" customFormat="1" ht="12.75" customHeight="1" x14ac:dyDescent="0.25">
      <c r="B338" s="34"/>
      <c r="C338" s="34"/>
      <c r="D338" s="34"/>
      <c r="E338" s="34"/>
      <c r="F338" s="34"/>
      <c r="G338" s="34"/>
      <c r="H338" s="34"/>
      <c r="I338" s="34"/>
      <c r="J338" s="34"/>
      <c r="K338" s="34"/>
      <c r="L338" s="34"/>
      <c r="N338" s="2"/>
    </row>
    <row r="339" spans="2:14" s="1" customFormat="1" ht="49.9" customHeight="1" x14ac:dyDescent="0.25">
      <c r="B339" s="11"/>
      <c r="C339" s="28" t="s">
        <v>156</v>
      </c>
      <c r="D339" s="28"/>
      <c r="E339" s="28"/>
      <c r="F339" s="28"/>
      <c r="G339" s="12" t="s">
        <v>6</v>
      </c>
      <c r="H339" s="11"/>
      <c r="I339" s="11"/>
      <c r="J339" s="11"/>
      <c r="K339" s="11"/>
      <c r="L339" s="11"/>
      <c r="N339" s="2"/>
    </row>
    <row r="340" spans="2:14" s="1" customFormat="1" ht="3" customHeight="1" x14ac:dyDescent="0.25">
      <c r="B340" s="11"/>
      <c r="C340" s="11"/>
      <c r="D340" s="11"/>
      <c r="E340" s="11"/>
      <c r="F340" s="11"/>
      <c r="G340" s="11"/>
      <c r="H340" s="11"/>
      <c r="I340" s="11"/>
      <c r="J340" s="11"/>
      <c r="K340" s="11"/>
      <c r="L340" s="11"/>
      <c r="N340" s="2"/>
    </row>
    <row r="341" spans="2:14" s="1" customFormat="1" ht="49.9" customHeight="1" x14ac:dyDescent="0.25">
      <c r="B341" s="13" t="s">
        <v>157</v>
      </c>
      <c r="C341" s="33" t="s">
        <v>158</v>
      </c>
      <c r="D341" s="33"/>
      <c r="E341" s="33"/>
      <c r="F341" s="33"/>
      <c r="G341" s="14" t="s">
        <v>9</v>
      </c>
      <c r="H341" s="32">
        <v>42.86</v>
      </c>
      <c r="I341" s="32"/>
      <c r="J341" s="15"/>
      <c r="K341" s="15"/>
      <c r="L341" s="16">
        <f>H341*J341</f>
        <v>0</v>
      </c>
      <c r="N341" s="2"/>
    </row>
    <row r="342" spans="2:14" s="1" customFormat="1" ht="3" customHeight="1" x14ac:dyDescent="0.25">
      <c r="B342" s="11"/>
      <c r="C342" s="11"/>
      <c r="D342" s="11"/>
      <c r="E342" s="11"/>
      <c r="F342" s="11"/>
      <c r="G342" s="11"/>
      <c r="H342" s="11"/>
      <c r="I342" s="11"/>
      <c r="J342" s="11"/>
      <c r="K342" s="11"/>
      <c r="L342" s="16"/>
      <c r="N342" s="2"/>
    </row>
    <row r="343" spans="2:14" s="1" customFormat="1" ht="49.9" customHeight="1" x14ac:dyDescent="0.25">
      <c r="B343" s="11"/>
      <c r="C343" s="28" t="s">
        <v>159</v>
      </c>
      <c r="D343" s="28"/>
      <c r="E343" s="28"/>
      <c r="F343" s="28"/>
      <c r="G343" s="12" t="s">
        <v>6</v>
      </c>
      <c r="H343" s="11"/>
      <c r="I343" s="11"/>
      <c r="J343" s="11"/>
      <c r="K343" s="11"/>
      <c r="L343" s="18">
        <f>SUM(L341:L342)</f>
        <v>0</v>
      </c>
      <c r="N343" s="2"/>
    </row>
    <row r="344" spans="2:14" s="1" customFormat="1" ht="1.5" customHeight="1" x14ac:dyDescent="0.25">
      <c r="B344" s="11"/>
      <c r="C344" s="11"/>
      <c r="D344" s="11"/>
      <c r="E344" s="11"/>
      <c r="F344" s="11"/>
      <c r="G344" s="11"/>
      <c r="H344" s="11"/>
      <c r="I344" s="11"/>
      <c r="J344" s="11"/>
      <c r="K344" s="11"/>
      <c r="L344" s="11"/>
      <c r="N344" s="2"/>
    </row>
    <row r="345" spans="2:14" s="1" customFormat="1" ht="12.75" customHeight="1" x14ac:dyDescent="0.25">
      <c r="B345" s="34"/>
      <c r="C345" s="34"/>
      <c r="D345" s="34"/>
      <c r="E345" s="34"/>
      <c r="F345" s="34"/>
      <c r="G345" s="34"/>
      <c r="H345" s="34"/>
      <c r="I345" s="34"/>
      <c r="J345" s="34"/>
      <c r="K345" s="34"/>
      <c r="L345" s="34"/>
      <c r="N345" s="2"/>
    </row>
    <row r="346" spans="2:14" s="1" customFormat="1" ht="49.9" customHeight="1" x14ac:dyDescent="0.25">
      <c r="B346" s="11"/>
      <c r="C346" s="28" t="s">
        <v>160</v>
      </c>
      <c r="D346" s="28"/>
      <c r="E346" s="28"/>
      <c r="F346" s="28"/>
      <c r="G346" s="12" t="s">
        <v>6</v>
      </c>
      <c r="H346" s="11"/>
      <c r="I346" s="11"/>
      <c r="J346" s="11"/>
      <c r="K346" s="11"/>
      <c r="L346" s="11"/>
      <c r="N346" s="2"/>
    </row>
    <row r="347" spans="2:14" s="1" customFormat="1" ht="3" customHeight="1" x14ac:dyDescent="0.25">
      <c r="B347" s="11"/>
      <c r="C347" s="11"/>
      <c r="D347" s="11"/>
      <c r="E347" s="11"/>
      <c r="F347" s="11"/>
      <c r="G347" s="11"/>
      <c r="H347" s="11"/>
      <c r="I347" s="11"/>
      <c r="J347" s="11"/>
      <c r="K347" s="11"/>
      <c r="L347" s="11"/>
      <c r="N347" s="2"/>
    </row>
    <row r="348" spans="2:14" s="1" customFormat="1" ht="49.9" customHeight="1" x14ac:dyDescent="0.25">
      <c r="B348" s="13" t="s">
        <v>161</v>
      </c>
      <c r="C348" s="33" t="s">
        <v>112</v>
      </c>
      <c r="D348" s="33"/>
      <c r="E348" s="33"/>
      <c r="F348" s="33"/>
      <c r="G348" s="14" t="s">
        <v>9</v>
      </c>
      <c r="H348" s="32">
        <v>79.599999999999994</v>
      </c>
      <c r="I348" s="32"/>
      <c r="J348" s="15"/>
      <c r="K348" s="15"/>
      <c r="L348" s="16">
        <f>H348*J348</f>
        <v>0</v>
      </c>
      <c r="N348" s="2"/>
    </row>
    <row r="349" spans="2:14" s="1" customFormat="1" ht="3" customHeight="1" x14ac:dyDescent="0.25">
      <c r="B349" s="11"/>
      <c r="C349" s="11"/>
      <c r="D349" s="11"/>
      <c r="E349" s="11"/>
      <c r="F349" s="11"/>
      <c r="G349" s="11"/>
      <c r="H349" s="11"/>
      <c r="I349" s="11"/>
      <c r="J349" s="11"/>
      <c r="K349" s="11"/>
      <c r="L349" s="16">
        <f>H349*J349</f>
        <v>0</v>
      </c>
      <c r="N349" s="2"/>
    </row>
    <row r="350" spans="2:14" s="1" customFormat="1" ht="49.9" customHeight="1" x14ac:dyDescent="0.25">
      <c r="B350" s="11"/>
      <c r="C350" s="28" t="s">
        <v>162</v>
      </c>
      <c r="D350" s="28"/>
      <c r="E350" s="28"/>
      <c r="F350" s="28"/>
      <c r="G350" s="12" t="s">
        <v>6</v>
      </c>
      <c r="H350" s="11"/>
      <c r="I350" s="11"/>
      <c r="J350" s="11"/>
      <c r="K350" s="11"/>
      <c r="L350" s="18">
        <f>SUM(L348:L349)</f>
        <v>0</v>
      </c>
      <c r="N350" s="2"/>
    </row>
    <row r="351" spans="2:14" s="1" customFormat="1" ht="1.5" customHeight="1" x14ac:dyDescent="0.25">
      <c r="B351" s="11"/>
      <c r="C351" s="11"/>
      <c r="D351" s="11"/>
      <c r="E351" s="11"/>
      <c r="F351" s="11"/>
      <c r="G351" s="11"/>
      <c r="H351" s="11"/>
      <c r="I351" s="11"/>
      <c r="J351" s="11"/>
      <c r="K351" s="11"/>
      <c r="L351" s="11"/>
      <c r="N351" s="2"/>
    </row>
    <row r="352" spans="2:14" s="1" customFormat="1" ht="12.75" customHeight="1" x14ac:dyDescent="0.25">
      <c r="B352" s="34"/>
      <c r="C352" s="34"/>
      <c r="D352" s="34"/>
      <c r="E352" s="34"/>
      <c r="F352" s="34"/>
      <c r="G352" s="34"/>
      <c r="H352" s="34"/>
      <c r="I352" s="34"/>
      <c r="J352" s="34"/>
      <c r="K352" s="34"/>
      <c r="L352" s="34"/>
      <c r="N352" s="2"/>
    </row>
    <row r="353" spans="2:14" s="1" customFormat="1" ht="49.9" customHeight="1" x14ac:dyDescent="0.25">
      <c r="B353" s="11"/>
      <c r="C353" s="28" t="s">
        <v>163</v>
      </c>
      <c r="D353" s="28"/>
      <c r="E353" s="28"/>
      <c r="F353" s="28"/>
      <c r="G353" s="12" t="s">
        <v>6</v>
      </c>
      <c r="H353" s="11"/>
      <c r="I353" s="11"/>
      <c r="J353" s="11"/>
      <c r="K353" s="11"/>
      <c r="L353" s="11"/>
      <c r="N353" s="2"/>
    </row>
    <row r="354" spans="2:14" s="1" customFormat="1" ht="3" customHeight="1" x14ac:dyDescent="0.25">
      <c r="B354" s="11"/>
      <c r="C354" s="11"/>
      <c r="D354" s="11"/>
      <c r="E354" s="11"/>
      <c r="F354" s="11"/>
      <c r="G354" s="11"/>
      <c r="H354" s="11"/>
      <c r="I354" s="11"/>
      <c r="J354" s="11"/>
      <c r="K354" s="11"/>
      <c r="L354" s="11"/>
      <c r="N354" s="2"/>
    </row>
    <row r="355" spans="2:14" s="1" customFormat="1" ht="49.9" customHeight="1" x14ac:dyDescent="0.25">
      <c r="B355" s="13" t="s">
        <v>164</v>
      </c>
      <c r="C355" s="33" t="s">
        <v>165</v>
      </c>
      <c r="D355" s="33"/>
      <c r="E355" s="33"/>
      <c r="F355" s="33"/>
      <c r="G355" s="14" t="s">
        <v>9</v>
      </c>
      <c r="H355" s="32">
        <v>9.42</v>
      </c>
      <c r="I355" s="32"/>
      <c r="J355" s="15"/>
      <c r="K355" s="15"/>
      <c r="L355" s="16">
        <f>H355*J355</f>
        <v>0</v>
      </c>
      <c r="N355" s="2"/>
    </row>
    <row r="356" spans="2:14" s="1" customFormat="1" ht="3" customHeight="1" x14ac:dyDescent="0.25">
      <c r="B356" s="11"/>
      <c r="C356" s="11"/>
      <c r="D356" s="11"/>
      <c r="E356" s="11"/>
      <c r="F356" s="11"/>
      <c r="G356" s="11"/>
      <c r="H356" s="11"/>
      <c r="I356" s="11"/>
      <c r="J356" s="11"/>
      <c r="K356" s="11"/>
      <c r="L356" s="16"/>
      <c r="N356" s="2"/>
    </row>
    <row r="357" spans="2:14" s="1" customFormat="1" ht="49.9" customHeight="1" x14ac:dyDescent="0.25">
      <c r="B357" s="11"/>
      <c r="C357" s="28" t="s">
        <v>166</v>
      </c>
      <c r="D357" s="28"/>
      <c r="E357" s="28"/>
      <c r="F357" s="28"/>
      <c r="G357" s="12" t="s">
        <v>6</v>
      </c>
      <c r="H357" s="11"/>
      <c r="I357" s="11"/>
      <c r="J357" s="11"/>
      <c r="K357" s="11"/>
      <c r="L357" s="18">
        <f>SUM(L355:L356)</f>
        <v>0</v>
      </c>
      <c r="N357" s="2"/>
    </row>
    <row r="358" spans="2:14" s="1" customFormat="1" ht="1.5" customHeight="1" x14ac:dyDescent="0.25">
      <c r="B358" s="11"/>
      <c r="C358" s="11"/>
      <c r="D358" s="11"/>
      <c r="E358" s="11"/>
      <c r="F358" s="11"/>
      <c r="G358" s="11"/>
      <c r="H358" s="11"/>
      <c r="I358" s="11"/>
      <c r="J358" s="11"/>
      <c r="K358" s="11"/>
      <c r="L358" s="11"/>
      <c r="N358" s="2"/>
    </row>
    <row r="359" spans="2:14" s="1" customFormat="1" ht="12.75" customHeight="1" x14ac:dyDescent="0.25">
      <c r="B359" s="34"/>
      <c r="C359" s="34"/>
      <c r="D359" s="34"/>
      <c r="E359" s="34"/>
      <c r="F359" s="34"/>
      <c r="G359" s="34"/>
      <c r="H359" s="34"/>
      <c r="I359" s="34"/>
      <c r="J359" s="34"/>
      <c r="K359" s="34"/>
      <c r="L359" s="34"/>
      <c r="N359" s="2"/>
    </row>
    <row r="360" spans="2:14" s="1" customFormat="1" ht="49.9" customHeight="1" x14ac:dyDescent="0.25">
      <c r="B360" s="11"/>
      <c r="C360" s="28" t="s">
        <v>167</v>
      </c>
      <c r="D360" s="28"/>
      <c r="E360" s="28"/>
      <c r="F360" s="28"/>
      <c r="G360" s="12" t="s">
        <v>6</v>
      </c>
      <c r="H360" s="11"/>
      <c r="I360" s="11"/>
      <c r="J360" s="11"/>
      <c r="K360" s="11"/>
      <c r="L360" s="11"/>
      <c r="N360" s="2"/>
    </row>
    <row r="361" spans="2:14" s="1" customFormat="1" ht="3" customHeight="1" x14ac:dyDescent="0.25">
      <c r="B361" s="11"/>
      <c r="C361" s="11"/>
      <c r="D361" s="11"/>
      <c r="E361" s="11"/>
      <c r="F361" s="11"/>
      <c r="G361" s="11"/>
      <c r="H361" s="11"/>
      <c r="I361" s="11"/>
      <c r="J361" s="11"/>
      <c r="K361" s="11"/>
      <c r="L361" s="11"/>
      <c r="N361" s="2"/>
    </row>
    <row r="362" spans="2:14" s="1" customFormat="1" ht="49.9" customHeight="1" x14ac:dyDescent="0.25">
      <c r="B362" s="13" t="s">
        <v>168</v>
      </c>
      <c r="C362" s="33" t="s">
        <v>169</v>
      </c>
      <c r="D362" s="33"/>
      <c r="E362" s="33"/>
      <c r="F362" s="33"/>
      <c r="G362" s="14" t="s">
        <v>9</v>
      </c>
      <c r="H362" s="32">
        <v>36.450000000000003</v>
      </c>
      <c r="I362" s="32"/>
      <c r="J362" s="15"/>
      <c r="K362" s="15"/>
      <c r="L362" s="16">
        <f>H362*J362</f>
        <v>0</v>
      </c>
      <c r="N362" s="2"/>
    </row>
    <row r="363" spans="2:14" s="1" customFormat="1" ht="3" customHeight="1" x14ac:dyDescent="0.25">
      <c r="B363" s="11"/>
      <c r="C363" s="11"/>
      <c r="D363" s="11"/>
      <c r="E363" s="11"/>
      <c r="F363" s="11"/>
      <c r="G363" s="11"/>
      <c r="H363" s="11"/>
      <c r="I363" s="11"/>
      <c r="J363" s="11"/>
      <c r="K363" s="11"/>
      <c r="L363" s="16"/>
      <c r="N363" s="2"/>
    </row>
    <row r="364" spans="2:14" s="1" customFormat="1" ht="49.9" customHeight="1" x14ac:dyDescent="0.25">
      <c r="B364" s="13" t="s">
        <v>48</v>
      </c>
      <c r="C364" s="33" t="s">
        <v>49</v>
      </c>
      <c r="D364" s="33"/>
      <c r="E364" s="33"/>
      <c r="F364" s="33"/>
      <c r="G364" s="14" t="s">
        <v>9</v>
      </c>
      <c r="H364" s="32">
        <v>75.36</v>
      </c>
      <c r="I364" s="32"/>
      <c r="J364" s="15"/>
      <c r="K364" s="15"/>
      <c r="L364" s="16">
        <f>H364*J364</f>
        <v>0</v>
      </c>
      <c r="N364" s="2"/>
    </row>
    <row r="365" spans="2:14" s="1" customFormat="1" ht="2.25" customHeight="1" x14ac:dyDescent="0.25">
      <c r="B365" s="11"/>
      <c r="C365" s="11"/>
      <c r="D365" s="11"/>
      <c r="E365" s="11"/>
      <c r="F365" s="11"/>
      <c r="G365" s="11"/>
      <c r="H365" s="11"/>
      <c r="I365" s="11"/>
      <c r="J365" s="11"/>
      <c r="K365" s="11"/>
      <c r="L365" s="16"/>
      <c r="N365" s="2"/>
    </row>
    <row r="366" spans="2:14" s="1" customFormat="1" ht="49.9" customHeight="1" x14ac:dyDescent="0.25">
      <c r="B366" s="11"/>
      <c r="C366" s="28" t="s">
        <v>170</v>
      </c>
      <c r="D366" s="28"/>
      <c r="E366" s="28"/>
      <c r="F366" s="28"/>
      <c r="G366" s="12" t="s">
        <v>6</v>
      </c>
      <c r="H366" s="11"/>
      <c r="I366" s="11"/>
      <c r="J366" s="11"/>
      <c r="K366" s="11"/>
      <c r="L366" s="18">
        <f>L362+L364</f>
        <v>0</v>
      </c>
      <c r="N366" s="2"/>
    </row>
    <row r="367" spans="2:14" s="1" customFormat="1" ht="0.75" customHeight="1" x14ac:dyDescent="0.25">
      <c r="B367" s="11"/>
      <c r="C367" s="11"/>
      <c r="D367" s="11"/>
      <c r="E367" s="11"/>
      <c r="F367" s="11"/>
      <c r="G367" s="11"/>
      <c r="H367" s="11"/>
      <c r="I367" s="11"/>
      <c r="J367" s="11"/>
      <c r="K367" s="11"/>
      <c r="L367" s="16">
        <f>SUM(L362:L366)</f>
        <v>0</v>
      </c>
      <c r="N367" s="2"/>
    </row>
    <row r="368" spans="2:14" s="1" customFormat="1" ht="12.75" customHeight="1" x14ac:dyDescent="0.25">
      <c r="B368" s="34"/>
      <c r="C368" s="34"/>
      <c r="D368" s="34"/>
      <c r="E368" s="34"/>
      <c r="F368" s="34"/>
      <c r="G368" s="34"/>
      <c r="H368" s="34"/>
      <c r="I368" s="34"/>
      <c r="J368" s="34"/>
      <c r="K368" s="34"/>
      <c r="L368" s="34"/>
      <c r="N368" s="2"/>
    </row>
    <row r="369" spans="2:14" s="1" customFormat="1" ht="49.9" customHeight="1" x14ac:dyDescent="0.25">
      <c r="B369" s="11"/>
      <c r="C369" s="28" t="s">
        <v>171</v>
      </c>
      <c r="D369" s="28"/>
      <c r="E369" s="28"/>
      <c r="F369" s="28"/>
      <c r="G369" s="12" t="s">
        <v>6</v>
      </c>
      <c r="H369" s="11"/>
      <c r="I369" s="11"/>
      <c r="J369" s="11"/>
      <c r="K369" s="11"/>
      <c r="L369" s="11"/>
      <c r="N369" s="2"/>
    </row>
    <row r="370" spans="2:14" s="1" customFormat="1" ht="2.25" customHeight="1" x14ac:dyDescent="0.25">
      <c r="B370" s="11"/>
      <c r="C370" s="11"/>
      <c r="D370" s="11"/>
      <c r="E370" s="11"/>
      <c r="F370" s="11"/>
      <c r="G370" s="11"/>
      <c r="H370" s="11"/>
      <c r="I370" s="11"/>
      <c r="J370" s="11"/>
      <c r="K370" s="11"/>
      <c r="L370" s="11"/>
      <c r="N370" s="2"/>
    </row>
    <row r="371" spans="2:14" s="1" customFormat="1" ht="49.9" customHeight="1" x14ac:dyDescent="0.25">
      <c r="B371" s="13" t="s">
        <v>172</v>
      </c>
      <c r="C371" s="33" t="s">
        <v>173</v>
      </c>
      <c r="D371" s="33"/>
      <c r="E371" s="33"/>
      <c r="F371" s="33"/>
      <c r="G371" s="14" t="s">
        <v>65</v>
      </c>
      <c r="H371" s="32">
        <v>1</v>
      </c>
      <c r="I371" s="32"/>
      <c r="J371" s="15"/>
      <c r="K371" s="15"/>
      <c r="L371" s="16">
        <f>H371*J371</f>
        <v>0</v>
      </c>
      <c r="N371" s="2"/>
    </row>
    <row r="372" spans="2:14" s="1" customFormat="1" ht="3" customHeight="1" x14ac:dyDescent="0.25">
      <c r="B372" s="11"/>
      <c r="C372" s="11"/>
      <c r="D372" s="11"/>
      <c r="E372" s="11"/>
      <c r="F372" s="11"/>
      <c r="G372" s="11"/>
      <c r="H372" s="11"/>
      <c r="I372" s="11"/>
      <c r="J372" s="11"/>
      <c r="K372" s="11"/>
      <c r="L372" s="16"/>
      <c r="N372" s="2"/>
    </row>
    <row r="373" spans="2:14" s="1" customFormat="1" ht="70.900000000000006" customHeight="1" x14ac:dyDescent="0.25">
      <c r="B373" s="13" t="s">
        <v>174</v>
      </c>
      <c r="C373" s="33" t="s">
        <v>175</v>
      </c>
      <c r="D373" s="33"/>
      <c r="E373" s="33"/>
      <c r="F373" s="33"/>
      <c r="G373" s="14" t="s">
        <v>65</v>
      </c>
      <c r="H373" s="32">
        <v>1</v>
      </c>
      <c r="I373" s="32"/>
      <c r="J373" s="15"/>
      <c r="K373" s="15"/>
      <c r="L373" s="16">
        <f>H373*J373</f>
        <v>0</v>
      </c>
      <c r="N373" s="2"/>
    </row>
    <row r="374" spans="2:14" s="1" customFormat="1" ht="3" customHeight="1" x14ac:dyDescent="0.25">
      <c r="B374" s="11"/>
      <c r="C374" s="11"/>
      <c r="D374" s="11"/>
      <c r="E374" s="11"/>
      <c r="F374" s="11"/>
      <c r="G374" s="11"/>
      <c r="H374" s="11"/>
      <c r="I374" s="11"/>
      <c r="J374" s="11"/>
      <c r="K374" s="11"/>
      <c r="L374" s="16"/>
      <c r="N374" s="2"/>
    </row>
    <row r="375" spans="2:14" s="1" customFormat="1" ht="49.9" customHeight="1" x14ac:dyDescent="0.25">
      <c r="B375" s="13" t="s">
        <v>176</v>
      </c>
      <c r="C375" s="33" t="s">
        <v>177</v>
      </c>
      <c r="D375" s="33"/>
      <c r="E375" s="33"/>
      <c r="F375" s="33"/>
      <c r="G375" s="14" t="s">
        <v>65</v>
      </c>
      <c r="H375" s="32">
        <v>1</v>
      </c>
      <c r="I375" s="32"/>
      <c r="J375" s="15"/>
      <c r="K375" s="15"/>
      <c r="L375" s="16">
        <f>H375*J375</f>
        <v>0</v>
      </c>
      <c r="N375" s="2"/>
    </row>
    <row r="376" spans="2:14" s="1" customFormat="1" ht="3" customHeight="1" x14ac:dyDescent="0.25">
      <c r="B376" s="11"/>
      <c r="C376" s="11"/>
      <c r="D376" s="11"/>
      <c r="E376" s="11"/>
      <c r="F376" s="11"/>
      <c r="G376" s="11"/>
      <c r="H376" s="11"/>
      <c r="I376" s="11"/>
      <c r="J376" s="11"/>
      <c r="K376" s="11"/>
      <c r="L376" s="16"/>
      <c r="N376" s="2"/>
    </row>
    <row r="377" spans="2:14" s="1" customFormat="1" ht="49.9" customHeight="1" x14ac:dyDescent="0.25">
      <c r="B377" s="13" t="s">
        <v>178</v>
      </c>
      <c r="C377" s="33" t="s">
        <v>179</v>
      </c>
      <c r="D377" s="33"/>
      <c r="E377" s="33"/>
      <c r="F377" s="33"/>
      <c r="G377" s="14" t="s">
        <v>65</v>
      </c>
      <c r="H377" s="32">
        <v>1</v>
      </c>
      <c r="I377" s="32"/>
      <c r="J377" s="15"/>
      <c r="K377" s="15"/>
      <c r="L377" s="16">
        <f>H377*J377</f>
        <v>0</v>
      </c>
      <c r="N377" s="2"/>
    </row>
    <row r="378" spans="2:14" s="1" customFormat="1" ht="3" customHeight="1" x14ac:dyDescent="0.25">
      <c r="B378" s="11"/>
      <c r="C378" s="11"/>
      <c r="D378" s="11"/>
      <c r="E378" s="11"/>
      <c r="F378" s="11"/>
      <c r="G378" s="11"/>
      <c r="H378" s="11"/>
      <c r="I378" s="11"/>
      <c r="J378" s="11"/>
      <c r="K378" s="11"/>
      <c r="L378" s="16"/>
      <c r="N378" s="2"/>
    </row>
    <row r="379" spans="2:14" s="1" customFormat="1" ht="49.9" customHeight="1" x14ac:dyDescent="0.25">
      <c r="B379" s="13" t="s">
        <v>180</v>
      </c>
      <c r="C379" s="33" t="s">
        <v>181</v>
      </c>
      <c r="D379" s="33"/>
      <c r="E379" s="33"/>
      <c r="F379" s="33"/>
      <c r="G379" s="14" t="s">
        <v>55</v>
      </c>
      <c r="H379" s="32">
        <v>7</v>
      </c>
      <c r="I379" s="32"/>
      <c r="J379" s="15"/>
      <c r="K379" s="15"/>
      <c r="L379" s="16">
        <f>H379*J379</f>
        <v>0</v>
      </c>
      <c r="N379" s="2"/>
    </row>
    <row r="380" spans="2:14" s="1" customFormat="1" ht="3" customHeight="1" x14ac:dyDescent="0.25">
      <c r="B380" s="11"/>
      <c r="C380" s="11"/>
      <c r="D380" s="11"/>
      <c r="E380" s="11"/>
      <c r="F380" s="11"/>
      <c r="G380" s="11"/>
      <c r="H380" s="11"/>
      <c r="I380" s="11"/>
      <c r="J380" s="11"/>
      <c r="K380" s="11"/>
      <c r="L380" s="16"/>
      <c r="N380" s="2"/>
    </row>
    <row r="381" spans="2:14" s="1" customFormat="1" ht="49.9" customHeight="1" x14ac:dyDescent="0.25">
      <c r="B381" s="13" t="s">
        <v>182</v>
      </c>
      <c r="C381" s="33" t="s">
        <v>183</v>
      </c>
      <c r="D381" s="33"/>
      <c r="E381" s="33"/>
      <c r="F381" s="33"/>
      <c r="G381" s="14" t="s">
        <v>55</v>
      </c>
      <c r="H381" s="32">
        <v>7</v>
      </c>
      <c r="I381" s="32"/>
      <c r="J381" s="15"/>
      <c r="K381" s="15"/>
      <c r="L381" s="16">
        <f>H381*J381</f>
        <v>0</v>
      </c>
      <c r="N381" s="2"/>
    </row>
    <row r="382" spans="2:14" s="1" customFormat="1" ht="3" customHeight="1" x14ac:dyDescent="0.25">
      <c r="B382" s="11"/>
      <c r="C382" s="11"/>
      <c r="D382" s="11"/>
      <c r="E382" s="11"/>
      <c r="F382" s="11"/>
      <c r="G382" s="11"/>
      <c r="H382" s="11"/>
      <c r="I382" s="11"/>
      <c r="J382" s="11"/>
      <c r="K382" s="11"/>
      <c r="L382" s="16"/>
      <c r="N382" s="2"/>
    </row>
    <row r="383" spans="2:14" s="1" customFormat="1" ht="49.9" customHeight="1" x14ac:dyDescent="0.25">
      <c r="B383" s="13" t="s">
        <v>184</v>
      </c>
      <c r="C383" s="33" t="s">
        <v>185</v>
      </c>
      <c r="D383" s="33"/>
      <c r="E383" s="33"/>
      <c r="F383" s="33"/>
      <c r="G383" s="14" t="s">
        <v>65</v>
      </c>
      <c r="H383" s="32">
        <v>1</v>
      </c>
      <c r="I383" s="32"/>
      <c r="J383" s="15"/>
      <c r="K383" s="15"/>
      <c r="L383" s="16">
        <f>H383*J383</f>
        <v>0</v>
      </c>
      <c r="N383" s="2"/>
    </row>
    <row r="384" spans="2:14" s="1" customFormat="1" ht="3" customHeight="1" x14ac:dyDescent="0.25">
      <c r="B384" s="11"/>
      <c r="C384" s="11"/>
      <c r="D384" s="11"/>
      <c r="E384" s="11"/>
      <c r="F384" s="11"/>
      <c r="G384" s="11"/>
      <c r="H384" s="11"/>
      <c r="I384" s="11"/>
      <c r="J384" s="11"/>
      <c r="K384" s="11"/>
      <c r="L384" s="16"/>
      <c r="N384" s="2"/>
    </row>
    <row r="385" spans="2:14" s="1" customFormat="1" ht="49.9" customHeight="1" x14ac:dyDescent="0.25">
      <c r="B385" s="13" t="s">
        <v>186</v>
      </c>
      <c r="C385" s="33" t="s">
        <v>187</v>
      </c>
      <c r="D385" s="33"/>
      <c r="E385" s="33"/>
      <c r="F385" s="33"/>
      <c r="G385" s="14" t="s">
        <v>65</v>
      </c>
      <c r="H385" s="32">
        <v>1</v>
      </c>
      <c r="I385" s="32"/>
      <c r="J385" s="15"/>
      <c r="K385" s="15"/>
      <c r="L385" s="16">
        <f>H385*J385</f>
        <v>0</v>
      </c>
      <c r="N385" s="2"/>
    </row>
    <row r="386" spans="2:14" s="1" customFormat="1" ht="2.25" customHeight="1" x14ac:dyDescent="0.25">
      <c r="B386" s="11"/>
      <c r="C386" s="11"/>
      <c r="D386" s="11"/>
      <c r="E386" s="11"/>
      <c r="F386" s="11"/>
      <c r="G386" s="11"/>
      <c r="H386" s="11"/>
      <c r="I386" s="11"/>
      <c r="J386" s="11"/>
      <c r="K386" s="11"/>
      <c r="L386" s="16">
        <f>H386*J386</f>
        <v>0</v>
      </c>
      <c r="N386" s="2"/>
    </row>
    <row r="387" spans="2:14" s="1" customFormat="1" ht="49.9" customHeight="1" x14ac:dyDescent="0.25">
      <c r="B387" s="13" t="s">
        <v>188</v>
      </c>
      <c r="C387" s="33" t="s">
        <v>189</v>
      </c>
      <c r="D387" s="33"/>
      <c r="E387" s="33"/>
      <c r="F387" s="33"/>
      <c r="G387" s="14" t="s">
        <v>55</v>
      </c>
      <c r="H387" s="32">
        <v>80</v>
      </c>
      <c r="I387" s="32"/>
      <c r="J387" s="15"/>
      <c r="K387" s="15"/>
      <c r="L387" s="16">
        <f>H387*J387</f>
        <v>0</v>
      </c>
      <c r="N387" s="2"/>
    </row>
    <row r="388" spans="2:14" s="1" customFormat="1" ht="2.25" customHeight="1" x14ac:dyDescent="0.25">
      <c r="B388" s="11"/>
      <c r="C388" s="11"/>
      <c r="D388" s="11"/>
      <c r="E388" s="11"/>
      <c r="F388" s="11"/>
      <c r="G388" s="11"/>
      <c r="H388" s="11"/>
      <c r="I388" s="11"/>
      <c r="J388" s="11"/>
      <c r="K388" s="11"/>
      <c r="L388" s="16"/>
      <c r="N388" s="2"/>
    </row>
    <row r="389" spans="2:14" s="1" customFormat="1" ht="49.9" customHeight="1" x14ac:dyDescent="0.25">
      <c r="B389" s="13" t="s">
        <v>190</v>
      </c>
      <c r="C389" s="33" t="s">
        <v>191</v>
      </c>
      <c r="D389" s="33"/>
      <c r="E389" s="33"/>
      <c r="F389" s="33"/>
      <c r="G389" s="14" t="s">
        <v>65</v>
      </c>
      <c r="H389" s="32">
        <v>1</v>
      </c>
      <c r="I389" s="32"/>
      <c r="J389" s="15"/>
      <c r="K389" s="15"/>
      <c r="L389" s="16">
        <f>H389*J389</f>
        <v>0</v>
      </c>
      <c r="N389" s="2"/>
    </row>
    <row r="390" spans="2:14" s="1" customFormat="1" ht="3" customHeight="1" x14ac:dyDescent="0.25">
      <c r="B390" s="11"/>
      <c r="C390" s="11"/>
      <c r="D390" s="11"/>
      <c r="E390" s="11"/>
      <c r="F390" s="11"/>
      <c r="G390" s="11"/>
      <c r="H390" s="11"/>
      <c r="I390" s="11"/>
      <c r="J390" s="11"/>
      <c r="K390" s="11"/>
      <c r="L390" s="16"/>
      <c r="N390" s="2"/>
    </row>
    <row r="391" spans="2:14" s="1" customFormat="1" ht="49.9" customHeight="1" x14ac:dyDescent="0.25">
      <c r="B391" s="13" t="s">
        <v>192</v>
      </c>
      <c r="C391" s="33" t="s">
        <v>193</v>
      </c>
      <c r="D391" s="33"/>
      <c r="E391" s="33"/>
      <c r="F391" s="33"/>
      <c r="G391" s="14" t="s">
        <v>65</v>
      </c>
      <c r="H391" s="32">
        <v>1</v>
      </c>
      <c r="I391" s="32"/>
      <c r="J391" s="15"/>
      <c r="K391" s="15"/>
      <c r="L391" s="16">
        <f>H391*J391</f>
        <v>0</v>
      </c>
      <c r="N391" s="2"/>
    </row>
    <row r="392" spans="2:14" s="1" customFormat="1" ht="3" customHeight="1" x14ac:dyDescent="0.25">
      <c r="B392" s="11"/>
      <c r="C392" s="11"/>
      <c r="D392" s="11"/>
      <c r="E392" s="11"/>
      <c r="F392" s="11"/>
      <c r="G392" s="11"/>
      <c r="H392" s="11"/>
      <c r="I392" s="11"/>
      <c r="J392" s="11"/>
      <c r="K392" s="11"/>
      <c r="L392" s="16"/>
      <c r="N392" s="2"/>
    </row>
    <row r="393" spans="2:14" s="1" customFormat="1" ht="49.9" customHeight="1" x14ac:dyDescent="0.25">
      <c r="B393" s="11"/>
      <c r="C393" s="28" t="s">
        <v>194</v>
      </c>
      <c r="D393" s="28"/>
      <c r="E393" s="28"/>
      <c r="F393" s="28"/>
      <c r="G393" s="12" t="s">
        <v>6</v>
      </c>
      <c r="H393" s="11"/>
      <c r="I393" s="11"/>
      <c r="J393" s="11"/>
      <c r="K393" s="11"/>
      <c r="L393" s="18">
        <f>SUM(L371:L391)</f>
        <v>0</v>
      </c>
      <c r="N393" s="2"/>
    </row>
    <row r="394" spans="2:14" s="1" customFormat="1" ht="1.5" customHeight="1" x14ac:dyDescent="0.25">
      <c r="B394" s="11"/>
      <c r="C394" s="11"/>
      <c r="D394" s="11"/>
      <c r="E394" s="11"/>
      <c r="F394" s="11"/>
      <c r="G394" s="11"/>
      <c r="H394" s="11"/>
      <c r="I394" s="11"/>
      <c r="J394" s="11"/>
      <c r="K394" s="11"/>
      <c r="L394" s="11"/>
      <c r="N394" s="2"/>
    </row>
    <row r="395" spans="2:14" s="1" customFormat="1" ht="12.75" customHeight="1" x14ac:dyDescent="0.25">
      <c r="B395" s="34"/>
      <c r="C395" s="34"/>
      <c r="D395" s="34"/>
      <c r="E395" s="34"/>
      <c r="F395" s="34"/>
      <c r="G395" s="34"/>
      <c r="H395" s="34"/>
      <c r="I395" s="34"/>
      <c r="J395" s="34"/>
      <c r="K395" s="34"/>
      <c r="L395" s="34"/>
      <c r="N395" s="2"/>
    </row>
    <row r="396" spans="2:14" s="1" customFormat="1" ht="49.9" customHeight="1" x14ac:dyDescent="0.25">
      <c r="B396" s="11"/>
      <c r="C396" s="28" t="s">
        <v>195</v>
      </c>
      <c r="D396" s="28"/>
      <c r="E396" s="28"/>
      <c r="F396" s="28"/>
      <c r="G396" s="12" t="s">
        <v>6</v>
      </c>
      <c r="H396" s="11"/>
      <c r="I396" s="11"/>
      <c r="J396" s="11"/>
      <c r="K396" s="11"/>
      <c r="L396" s="11"/>
      <c r="N396" s="2"/>
    </row>
    <row r="397" spans="2:14" s="1" customFormat="1" ht="3" customHeight="1" x14ac:dyDescent="0.25">
      <c r="B397" s="11"/>
      <c r="C397" s="11"/>
      <c r="D397" s="11"/>
      <c r="E397" s="11"/>
      <c r="F397" s="11"/>
      <c r="G397" s="11"/>
      <c r="H397" s="11"/>
      <c r="I397" s="11"/>
      <c r="J397" s="11"/>
      <c r="K397" s="11"/>
      <c r="L397" s="11"/>
      <c r="N397" s="2"/>
    </row>
    <row r="398" spans="2:14" s="1" customFormat="1" ht="49.9" customHeight="1" x14ac:dyDescent="0.25">
      <c r="B398" s="13" t="s">
        <v>196</v>
      </c>
      <c r="C398" s="33" t="s">
        <v>197</v>
      </c>
      <c r="D398" s="33"/>
      <c r="E398" s="33"/>
      <c r="F398" s="33"/>
      <c r="G398" s="14"/>
      <c r="H398" s="32">
        <v>0</v>
      </c>
      <c r="I398" s="32"/>
      <c r="J398" s="15"/>
      <c r="K398" s="15"/>
      <c r="L398" s="11"/>
      <c r="N398" s="2"/>
    </row>
    <row r="399" spans="2:14" s="1" customFormat="1" ht="3" customHeight="1" x14ac:dyDescent="0.25">
      <c r="B399" s="11"/>
      <c r="C399" s="11"/>
      <c r="D399" s="11"/>
      <c r="E399" s="11"/>
      <c r="F399" s="11"/>
      <c r="G399" s="11"/>
      <c r="H399" s="11"/>
      <c r="I399" s="11"/>
      <c r="J399" s="11"/>
      <c r="K399" s="11"/>
      <c r="L399" s="16"/>
      <c r="N399" s="2"/>
    </row>
    <row r="400" spans="2:14" s="1" customFormat="1" ht="49.9" customHeight="1" x14ac:dyDescent="0.25">
      <c r="B400" s="13" t="s">
        <v>198</v>
      </c>
      <c r="C400" s="33" t="s">
        <v>199</v>
      </c>
      <c r="D400" s="33"/>
      <c r="E400" s="33"/>
      <c r="F400" s="33"/>
      <c r="G400" s="14" t="s">
        <v>55</v>
      </c>
      <c r="H400" s="32">
        <v>157</v>
      </c>
      <c r="I400" s="32"/>
      <c r="J400" s="15"/>
      <c r="K400" s="15"/>
      <c r="L400" s="16">
        <f>H400*J400</f>
        <v>0</v>
      </c>
      <c r="N400" s="2"/>
    </row>
    <row r="401" spans="2:14" s="1" customFormat="1" ht="49.9" customHeight="1" x14ac:dyDescent="0.25">
      <c r="B401" s="11"/>
      <c r="C401" s="28" t="s">
        <v>200</v>
      </c>
      <c r="D401" s="28"/>
      <c r="E401" s="28"/>
      <c r="F401" s="28"/>
      <c r="G401" s="12" t="s">
        <v>6</v>
      </c>
      <c r="H401" s="11"/>
      <c r="I401" s="11"/>
      <c r="J401" s="11"/>
      <c r="K401" s="11"/>
      <c r="L401" s="18">
        <f>SUM(L400:L400)</f>
        <v>0</v>
      </c>
      <c r="N401" s="2"/>
    </row>
    <row r="402" spans="2:14" s="1" customFormat="1" ht="1.5" customHeight="1" x14ac:dyDescent="0.25">
      <c r="B402" s="11"/>
      <c r="C402" s="11"/>
      <c r="D402" s="11"/>
      <c r="E402" s="11"/>
      <c r="F402" s="11"/>
      <c r="G402" s="11"/>
      <c r="H402" s="11"/>
      <c r="I402" s="11"/>
      <c r="J402" s="11"/>
      <c r="K402" s="11"/>
      <c r="L402" s="11"/>
      <c r="N402" s="2"/>
    </row>
    <row r="403" spans="2:14" s="1" customFormat="1" ht="49.9" customHeight="1" x14ac:dyDescent="0.25">
      <c r="B403" s="11"/>
      <c r="C403" s="28" t="s">
        <v>201</v>
      </c>
      <c r="D403" s="28"/>
      <c r="E403" s="28"/>
      <c r="F403" s="28"/>
      <c r="G403" s="12" t="s">
        <v>6</v>
      </c>
      <c r="H403" s="11"/>
      <c r="I403" s="11"/>
      <c r="J403" s="11"/>
      <c r="K403" s="11"/>
      <c r="L403" s="11"/>
      <c r="N403" s="2"/>
    </row>
    <row r="404" spans="2:14" s="1" customFormat="1" ht="3" customHeight="1" x14ac:dyDescent="0.25">
      <c r="B404" s="11"/>
      <c r="C404" s="11"/>
      <c r="D404" s="11"/>
      <c r="E404" s="11"/>
      <c r="F404" s="11"/>
      <c r="G404" s="11"/>
      <c r="H404" s="11"/>
      <c r="I404" s="11"/>
      <c r="J404" s="11"/>
      <c r="K404" s="11"/>
      <c r="L404" s="11"/>
      <c r="N404" s="2"/>
    </row>
    <row r="405" spans="2:14" s="1" customFormat="1" ht="49.9" customHeight="1" x14ac:dyDescent="0.25">
      <c r="B405" s="13" t="s">
        <v>202</v>
      </c>
      <c r="C405" s="33" t="s">
        <v>203</v>
      </c>
      <c r="D405" s="33"/>
      <c r="E405" s="33"/>
      <c r="F405" s="33"/>
      <c r="G405" s="14" t="s">
        <v>65</v>
      </c>
      <c r="H405" s="32">
        <v>1</v>
      </c>
      <c r="I405" s="32"/>
      <c r="J405" s="15"/>
      <c r="K405" s="15"/>
      <c r="L405" s="16">
        <f>H405*J405</f>
        <v>0</v>
      </c>
      <c r="N405" s="2"/>
    </row>
    <row r="406" spans="2:14" s="1" customFormat="1" ht="3" customHeight="1" x14ac:dyDescent="0.25">
      <c r="B406" s="11"/>
      <c r="C406" s="11"/>
      <c r="D406" s="11"/>
      <c r="E406" s="11"/>
      <c r="F406" s="11"/>
      <c r="G406" s="11"/>
      <c r="H406" s="11"/>
      <c r="I406" s="11"/>
      <c r="J406" s="11"/>
      <c r="K406" s="11"/>
      <c r="L406" s="11"/>
      <c r="N406" s="2"/>
    </row>
    <row r="407" spans="2:14" s="1" customFormat="1" ht="49.9" customHeight="1" x14ac:dyDescent="0.25">
      <c r="B407" s="11"/>
      <c r="C407" s="28" t="s">
        <v>204</v>
      </c>
      <c r="D407" s="28"/>
      <c r="E407" s="28"/>
      <c r="F407" s="28"/>
      <c r="G407" s="12" t="s">
        <v>6</v>
      </c>
      <c r="H407" s="11"/>
      <c r="I407" s="11"/>
      <c r="J407" s="11"/>
      <c r="K407" s="11"/>
      <c r="L407" s="20">
        <f>SUM(L405:L406)</f>
        <v>0</v>
      </c>
      <c r="N407" s="2"/>
    </row>
    <row r="408" spans="2:14" s="1" customFormat="1" ht="1.5" customHeight="1" x14ac:dyDescent="0.25">
      <c r="B408" s="11"/>
      <c r="C408" s="11"/>
      <c r="D408" s="11"/>
      <c r="E408" s="11"/>
      <c r="F408" s="11"/>
      <c r="G408" s="11"/>
      <c r="H408" s="11"/>
      <c r="I408" s="11"/>
      <c r="J408" s="11"/>
      <c r="K408" s="11"/>
      <c r="L408" s="11"/>
      <c r="N408" s="2"/>
    </row>
    <row r="409" spans="2:14" s="1" customFormat="1" ht="12.75" customHeight="1" x14ac:dyDescent="0.25">
      <c r="B409" s="34"/>
      <c r="C409" s="34"/>
      <c r="D409" s="34"/>
      <c r="E409" s="34"/>
      <c r="F409" s="34"/>
      <c r="G409" s="34"/>
      <c r="H409" s="34"/>
      <c r="I409" s="34"/>
      <c r="J409" s="34"/>
      <c r="K409" s="34"/>
      <c r="L409" s="34"/>
      <c r="N409" s="2"/>
    </row>
    <row r="410" spans="2:14" s="1" customFormat="1" ht="49.9" customHeight="1" x14ac:dyDescent="0.25">
      <c r="B410" s="11"/>
      <c r="C410" s="28" t="s">
        <v>205</v>
      </c>
      <c r="D410" s="28"/>
      <c r="E410" s="28"/>
      <c r="F410" s="28"/>
      <c r="G410" s="12" t="s">
        <v>6</v>
      </c>
      <c r="H410" s="11"/>
      <c r="I410" s="11"/>
      <c r="J410" s="11"/>
      <c r="K410" s="11"/>
      <c r="L410" s="11"/>
      <c r="N410" s="2"/>
    </row>
    <row r="411" spans="2:14" s="1" customFormat="1" ht="3" customHeight="1" x14ac:dyDescent="0.25">
      <c r="B411" s="11"/>
      <c r="C411" s="11"/>
      <c r="D411" s="11"/>
      <c r="E411" s="11"/>
      <c r="F411" s="11"/>
      <c r="G411" s="11"/>
      <c r="H411" s="11"/>
      <c r="I411" s="11"/>
      <c r="J411" s="11"/>
      <c r="K411" s="11"/>
      <c r="L411" s="11"/>
      <c r="N411" s="2"/>
    </row>
    <row r="412" spans="2:14" s="1" customFormat="1" ht="67.150000000000006" customHeight="1" x14ac:dyDescent="0.25">
      <c r="B412" s="13" t="s">
        <v>206</v>
      </c>
      <c r="C412" s="33" t="s">
        <v>207</v>
      </c>
      <c r="D412" s="33"/>
      <c r="E412" s="33"/>
      <c r="F412" s="33"/>
      <c r="G412" s="14"/>
      <c r="H412" s="32">
        <v>0</v>
      </c>
      <c r="I412" s="32"/>
      <c r="J412" s="15"/>
      <c r="K412" s="15"/>
      <c r="L412" s="11"/>
      <c r="N412" s="2"/>
    </row>
    <row r="413" spans="2:14" s="1" customFormat="1" ht="2.25" customHeight="1" x14ac:dyDescent="0.25">
      <c r="B413" s="11"/>
      <c r="C413" s="11"/>
      <c r="D413" s="11"/>
      <c r="E413" s="11"/>
      <c r="F413" s="11"/>
      <c r="G413" s="11"/>
      <c r="H413" s="11"/>
      <c r="I413" s="11"/>
      <c r="J413" s="11"/>
      <c r="K413" s="11"/>
      <c r="L413" s="11"/>
      <c r="N413" s="2"/>
    </row>
    <row r="414" spans="2:14" s="1" customFormat="1" ht="19.149999999999999" customHeight="1" x14ac:dyDescent="0.25">
      <c r="B414" s="13" t="s">
        <v>208</v>
      </c>
      <c r="C414" s="33" t="s">
        <v>209</v>
      </c>
      <c r="D414" s="33"/>
      <c r="E414" s="33"/>
      <c r="F414" s="33"/>
      <c r="G414" s="14" t="s">
        <v>65</v>
      </c>
      <c r="H414" s="32">
        <v>1</v>
      </c>
      <c r="I414" s="32"/>
      <c r="J414" s="15"/>
      <c r="K414" s="15"/>
      <c r="L414" s="16">
        <f>H414*J414</f>
        <v>0</v>
      </c>
      <c r="N414" s="2"/>
    </row>
    <row r="415" spans="2:14" s="1" customFormat="1" ht="2.25" customHeight="1" x14ac:dyDescent="0.25">
      <c r="B415" s="11"/>
      <c r="C415" s="11"/>
      <c r="D415" s="11"/>
      <c r="E415" s="11"/>
      <c r="F415" s="11"/>
      <c r="G415" s="11"/>
      <c r="H415" s="11"/>
      <c r="I415" s="11"/>
      <c r="J415" s="11"/>
      <c r="K415" s="11"/>
      <c r="L415" s="11"/>
      <c r="N415" s="2"/>
    </row>
    <row r="416" spans="2:14" s="1" customFormat="1" ht="22.15" customHeight="1" x14ac:dyDescent="0.25">
      <c r="B416" s="11"/>
      <c r="C416" s="28" t="s">
        <v>210</v>
      </c>
      <c r="D416" s="28"/>
      <c r="E416" s="28"/>
      <c r="F416" s="28"/>
      <c r="G416" s="12" t="s">
        <v>6</v>
      </c>
      <c r="H416" s="11"/>
      <c r="I416" s="11"/>
      <c r="J416" s="11"/>
      <c r="K416" s="11"/>
      <c r="L416" s="20">
        <f>SUM(L414:L415)</f>
        <v>0</v>
      </c>
      <c r="N416" s="2"/>
    </row>
    <row r="417" spans="2:14" s="1" customFormat="1" ht="0.75" customHeight="1" x14ac:dyDescent="0.25">
      <c r="B417" s="11"/>
      <c r="C417" s="11"/>
      <c r="D417" s="11"/>
      <c r="E417" s="11"/>
      <c r="F417" s="11"/>
      <c r="G417" s="11"/>
      <c r="H417" s="11"/>
      <c r="I417" s="11"/>
      <c r="J417" s="11"/>
      <c r="K417" s="11"/>
      <c r="L417" s="11"/>
      <c r="N417" s="2"/>
    </row>
    <row r="418" spans="2:14" s="1" customFormat="1" ht="12.75" customHeight="1" x14ac:dyDescent="0.25">
      <c r="B418" s="34"/>
      <c r="C418" s="34"/>
      <c r="D418" s="34"/>
      <c r="E418" s="34"/>
      <c r="F418" s="34"/>
      <c r="G418" s="34"/>
      <c r="H418" s="34"/>
      <c r="I418" s="34"/>
      <c r="J418" s="34"/>
      <c r="K418" s="34"/>
      <c r="L418" s="34"/>
      <c r="N418" s="2"/>
    </row>
    <row r="419" spans="2:14" s="1" customFormat="1" ht="29.45" customHeight="1" x14ac:dyDescent="0.25">
      <c r="B419" s="11"/>
      <c r="C419" s="28" t="s">
        <v>211</v>
      </c>
      <c r="D419" s="28"/>
      <c r="E419" s="28"/>
      <c r="F419" s="28"/>
      <c r="G419" s="12" t="s">
        <v>6</v>
      </c>
      <c r="H419" s="11"/>
      <c r="I419" s="11"/>
      <c r="J419" s="11"/>
      <c r="K419" s="11"/>
      <c r="L419" s="11"/>
      <c r="N419" s="2"/>
    </row>
    <row r="420" spans="2:14" s="1" customFormat="1" ht="2.25" customHeight="1" x14ac:dyDescent="0.25">
      <c r="B420" s="11"/>
      <c r="C420" s="11"/>
      <c r="D420" s="11"/>
      <c r="E420" s="11"/>
      <c r="F420" s="11"/>
      <c r="G420" s="11"/>
      <c r="H420" s="11"/>
      <c r="I420" s="11"/>
      <c r="J420" s="11"/>
      <c r="K420" s="11"/>
      <c r="L420" s="11"/>
      <c r="N420" s="2"/>
    </row>
    <row r="421" spans="2:14" s="1" customFormat="1" ht="71.45" customHeight="1" x14ac:dyDescent="0.25">
      <c r="B421" s="13" t="s">
        <v>212</v>
      </c>
      <c r="C421" s="31" t="s">
        <v>213</v>
      </c>
      <c r="D421" s="31"/>
      <c r="E421" s="31"/>
      <c r="F421" s="31"/>
      <c r="G421" s="14"/>
      <c r="H421" s="32"/>
      <c r="I421" s="32"/>
      <c r="J421" s="15"/>
      <c r="K421" s="15"/>
      <c r="L421" s="11"/>
      <c r="N421" s="2"/>
    </row>
    <row r="422" spans="2:14" s="1" customFormat="1" ht="3" customHeight="1" x14ac:dyDescent="0.25">
      <c r="B422" s="11"/>
      <c r="C422" s="11"/>
      <c r="D422" s="11"/>
      <c r="E422" s="11"/>
      <c r="F422" s="11"/>
      <c r="G422" s="11"/>
      <c r="H422" s="11"/>
      <c r="I422" s="11"/>
      <c r="J422" s="11"/>
      <c r="K422" s="11"/>
      <c r="L422" s="11"/>
      <c r="N422" s="2"/>
    </row>
    <row r="423" spans="2:14" s="1" customFormat="1" ht="49.9" customHeight="1" x14ac:dyDescent="0.25">
      <c r="B423" s="13" t="s">
        <v>214</v>
      </c>
      <c r="C423" s="33" t="s">
        <v>215</v>
      </c>
      <c r="D423" s="33"/>
      <c r="E423" s="33"/>
      <c r="F423" s="33"/>
      <c r="G423" s="14" t="s">
        <v>65</v>
      </c>
      <c r="H423" s="32">
        <v>1</v>
      </c>
      <c r="I423" s="32"/>
      <c r="J423" s="15"/>
      <c r="K423" s="15"/>
      <c r="L423" s="16">
        <f>H423*J423</f>
        <v>0</v>
      </c>
      <c r="N423" s="2"/>
    </row>
    <row r="424" spans="2:14" s="1" customFormat="1" ht="3" customHeight="1" x14ac:dyDescent="0.25">
      <c r="B424" s="11"/>
      <c r="C424" s="11"/>
      <c r="D424" s="11"/>
      <c r="E424" s="11"/>
      <c r="F424" s="11"/>
      <c r="G424" s="11"/>
      <c r="H424" s="11"/>
      <c r="I424" s="11"/>
      <c r="J424" s="11"/>
      <c r="K424" s="11"/>
      <c r="L424" s="11"/>
      <c r="N424" s="2"/>
    </row>
    <row r="425" spans="2:14" s="1" customFormat="1" ht="49.9" customHeight="1" x14ac:dyDescent="0.25">
      <c r="B425" s="11"/>
      <c r="C425" s="28" t="s">
        <v>216</v>
      </c>
      <c r="D425" s="28"/>
      <c r="E425" s="28"/>
      <c r="F425" s="28"/>
      <c r="G425" s="12" t="s">
        <v>6</v>
      </c>
      <c r="H425" s="11"/>
      <c r="I425" s="11"/>
      <c r="J425" s="11"/>
      <c r="K425" s="11"/>
      <c r="L425" s="20">
        <f>SUM(L423:L424)</f>
        <v>0</v>
      </c>
      <c r="N425" s="2"/>
    </row>
    <row r="426" spans="2:14" s="1" customFormat="1" ht="1.5" customHeight="1" x14ac:dyDescent="0.25">
      <c r="B426" s="11"/>
      <c r="C426" s="11"/>
      <c r="D426" s="11"/>
      <c r="E426" s="11"/>
      <c r="F426" s="11"/>
      <c r="G426" s="11"/>
      <c r="H426" s="11"/>
      <c r="I426" s="11"/>
      <c r="J426" s="11"/>
      <c r="K426" s="11"/>
      <c r="L426" s="11"/>
      <c r="N426" s="2"/>
    </row>
    <row r="427" spans="2:14" s="1" customFormat="1" ht="12.75" customHeight="1" x14ac:dyDescent="0.25">
      <c r="B427" s="34"/>
      <c r="C427" s="34"/>
      <c r="D427" s="34"/>
      <c r="E427" s="34"/>
      <c r="F427" s="34"/>
      <c r="G427" s="34"/>
      <c r="H427" s="34"/>
      <c r="I427" s="34"/>
      <c r="J427" s="34"/>
      <c r="K427" s="34"/>
      <c r="L427" s="34"/>
      <c r="N427" s="2"/>
    </row>
    <row r="428" spans="2:14" s="1" customFormat="1" ht="49.9" customHeight="1" x14ac:dyDescent="0.25">
      <c r="B428" s="11"/>
      <c r="C428" s="28" t="s">
        <v>217</v>
      </c>
      <c r="D428" s="28"/>
      <c r="E428" s="28"/>
      <c r="F428" s="28"/>
      <c r="G428" s="12" t="s">
        <v>6</v>
      </c>
      <c r="H428" s="11"/>
      <c r="I428" s="11"/>
      <c r="J428" s="11"/>
      <c r="K428" s="11"/>
      <c r="L428" s="11"/>
      <c r="N428" s="2"/>
    </row>
    <row r="429" spans="2:14" s="1" customFormat="1" ht="3" customHeight="1" x14ac:dyDescent="0.25">
      <c r="B429" s="11"/>
      <c r="C429" s="11"/>
      <c r="D429" s="11"/>
      <c r="E429" s="11"/>
      <c r="F429" s="11"/>
      <c r="G429" s="11"/>
      <c r="H429" s="11"/>
      <c r="I429" s="11"/>
      <c r="J429" s="11"/>
      <c r="K429" s="11"/>
      <c r="L429" s="11"/>
      <c r="N429" s="2"/>
    </row>
    <row r="430" spans="2:14" s="1" customFormat="1" ht="49.9" customHeight="1" x14ac:dyDescent="0.25">
      <c r="B430" s="13" t="s">
        <v>218</v>
      </c>
      <c r="C430" s="33" t="s">
        <v>219</v>
      </c>
      <c r="D430" s="33"/>
      <c r="E430" s="33"/>
      <c r="F430" s="33"/>
      <c r="G430" s="14" t="s">
        <v>65</v>
      </c>
      <c r="H430" s="32">
        <v>1</v>
      </c>
      <c r="I430" s="32"/>
      <c r="J430" s="15"/>
      <c r="K430" s="15"/>
      <c r="L430" s="16">
        <f>H430*J430</f>
        <v>0</v>
      </c>
      <c r="N430" s="2"/>
    </row>
    <row r="431" spans="2:14" s="1" customFormat="1" ht="3" customHeight="1" x14ac:dyDescent="0.25">
      <c r="B431" s="11"/>
      <c r="C431" s="11"/>
      <c r="D431" s="11"/>
      <c r="E431" s="11"/>
      <c r="F431" s="11"/>
      <c r="G431" s="11"/>
      <c r="H431" s="11"/>
      <c r="I431" s="11"/>
      <c r="J431" s="11"/>
      <c r="K431" s="11"/>
      <c r="L431" s="11"/>
      <c r="N431" s="2"/>
    </row>
    <row r="432" spans="2:14" s="1" customFormat="1" ht="49.9" customHeight="1" x14ac:dyDescent="0.25">
      <c r="B432" s="11"/>
      <c r="C432" s="28" t="s">
        <v>220</v>
      </c>
      <c r="D432" s="28"/>
      <c r="E432" s="28"/>
      <c r="F432" s="28"/>
      <c r="G432" s="12" t="s">
        <v>6</v>
      </c>
      <c r="H432" s="11"/>
      <c r="I432" s="11"/>
      <c r="J432" s="11"/>
      <c r="K432" s="11"/>
      <c r="L432" s="20">
        <f>SUM(L430:L431)</f>
        <v>0</v>
      </c>
      <c r="N432" s="2"/>
    </row>
    <row r="433" spans="2:14" s="1" customFormat="1" ht="1.5" customHeight="1" x14ac:dyDescent="0.25">
      <c r="B433" s="11"/>
      <c r="C433" s="11"/>
      <c r="D433" s="11"/>
      <c r="E433" s="11"/>
      <c r="F433" s="11"/>
      <c r="G433" s="11"/>
      <c r="H433" s="11"/>
      <c r="I433" s="11"/>
      <c r="J433" s="11"/>
      <c r="K433" s="11"/>
      <c r="L433" s="11"/>
      <c r="N433" s="2"/>
    </row>
    <row r="434" spans="2:14" s="1" customFormat="1" ht="12.75" customHeight="1" x14ac:dyDescent="0.25">
      <c r="B434" s="34"/>
      <c r="C434" s="34"/>
      <c r="D434" s="34"/>
      <c r="E434" s="34"/>
      <c r="F434" s="34"/>
      <c r="G434" s="34"/>
      <c r="H434" s="34"/>
      <c r="I434" s="34"/>
      <c r="J434" s="34"/>
      <c r="K434" s="34"/>
      <c r="L434" s="34"/>
      <c r="N434" s="2"/>
    </row>
    <row r="435" spans="2:14" s="1" customFormat="1" ht="11.25" customHeight="1" x14ac:dyDescent="0.25">
      <c r="B435" s="11"/>
      <c r="C435" s="28" t="s">
        <v>221</v>
      </c>
      <c r="D435" s="28"/>
      <c r="E435" s="28"/>
      <c r="F435" s="28"/>
      <c r="G435" s="12" t="s">
        <v>6</v>
      </c>
      <c r="H435" s="11"/>
      <c r="I435" s="11"/>
      <c r="J435" s="11"/>
      <c r="K435" s="11"/>
      <c r="L435" s="11"/>
      <c r="N435" s="2"/>
    </row>
    <row r="436" spans="2:14" s="1" customFormat="1" ht="3" customHeight="1" x14ac:dyDescent="0.25">
      <c r="B436" s="11"/>
      <c r="C436" s="11"/>
      <c r="D436" s="11"/>
      <c r="E436" s="11"/>
      <c r="F436" s="11"/>
      <c r="G436" s="11"/>
      <c r="H436" s="11"/>
      <c r="I436" s="11"/>
      <c r="J436" s="11"/>
      <c r="K436" s="11"/>
      <c r="L436" s="11"/>
      <c r="N436" s="2"/>
    </row>
    <row r="437" spans="2:14" s="1" customFormat="1" ht="49.9" customHeight="1" x14ac:dyDescent="0.25">
      <c r="B437" s="13" t="s">
        <v>222</v>
      </c>
      <c r="C437" s="33" t="s">
        <v>223</v>
      </c>
      <c r="D437" s="33"/>
      <c r="E437" s="33"/>
      <c r="F437" s="33"/>
      <c r="G437" s="14" t="s">
        <v>55</v>
      </c>
      <c r="H437" s="32">
        <v>157</v>
      </c>
      <c r="I437" s="32"/>
      <c r="J437" s="15"/>
      <c r="K437" s="15"/>
      <c r="L437" s="16">
        <f>H437*J437</f>
        <v>0</v>
      </c>
      <c r="N437" s="2"/>
    </row>
    <row r="438" spans="2:14" s="1" customFormat="1" ht="3" customHeight="1" x14ac:dyDescent="0.25">
      <c r="B438" s="11"/>
      <c r="C438" s="11"/>
      <c r="D438" s="11"/>
      <c r="E438" s="11"/>
      <c r="F438" s="11"/>
      <c r="G438" s="11"/>
      <c r="H438" s="11"/>
      <c r="I438" s="11"/>
      <c r="J438" s="11"/>
      <c r="K438" s="11"/>
      <c r="L438" s="11"/>
      <c r="N438" s="2"/>
    </row>
    <row r="439" spans="2:14" s="1" customFormat="1" ht="49.9" customHeight="1" x14ac:dyDescent="0.25">
      <c r="B439" s="13" t="s">
        <v>224</v>
      </c>
      <c r="C439" s="33" t="s">
        <v>225</v>
      </c>
      <c r="D439" s="33"/>
      <c r="E439" s="33"/>
      <c r="F439" s="33"/>
      <c r="G439" s="14" t="s">
        <v>65</v>
      </c>
      <c r="H439" s="32">
        <v>2</v>
      </c>
      <c r="I439" s="32"/>
      <c r="J439" s="15"/>
      <c r="K439" s="15"/>
      <c r="L439" s="16">
        <f>H439*J439</f>
        <v>0</v>
      </c>
      <c r="N439" s="2"/>
    </row>
    <row r="440" spans="2:14" s="1" customFormat="1" ht="3" customHeight="1" x14ac:dyDescent="0.25">
      <c r="B440" s="11"/>
      <c r="C440" s="11"/>
      <c r="D440" s="11"/>
      <c r="E440" s="11"/>
      <c r="F440" s="11"/>
      <c r="G440" s="11"/>
      <c r="H440" s="11"/>
      <c r="I440" s="11"/>
      <c r="J440" s="11"/>
      <c r="K440" s="11"/>
      <c r="L440" s="11"/>
      <c r="N440" s="2"/>
    </row>
    <row r="441" spans="2:14" s="1" customFormat="1" ht="11.25" customHeight="1" x14ac:dyDescent="0.25">
      <c r="B441" s="11"/>
      <c r="C441" s="28" t="s">
        <v>226</v>
      </c>
      <c r="D441" s="28"/>
      <c r="E441" s="28"/>
      <c r="F441" s="28"/>
      <c r="G441" s="12" t="s">
        <v>6</v>
      </c>
      <c r="H441" s="11"/>
      <c r="I441" s="11"/>
      <c r="J441" s="11"/>
      <c r="K441" s="11"/>
      <c r="L441" s="20">
        <f>SUM(L437:L439)</f>
        <v>0</v>
      </c>
      <c r="N441" s="2"/>
    </row>
    <row r="442" spans="2:14" s="1" customFormat="1" ht="1.5" customHeight="1" x14ac:dyDescent="0.25">
      <c r="B442" s="11"/>
      <c r="C442" s="11"/>
      <c r="D442" s="11"/>
      <c r="E442" s="11"/>
      <c r="F442" s="11"/>
      <c r="G442" s="11"/>
      <c r="H442" s="11"/>
      <c r="I442" s="11"/>
      <c r="J442" s="11"/>
      <c r="K442" s="11"/>
      <c r="L442" s="11"/>
      <c r="N442" s="2"/>
    </row>
    <row r="443" spans="2:14" s="1" customFormat="1" ht="12.75" customHeight="1" x14ac:dyDescent="0.25">
      <c r="B443" s="34"/>
      <c r="C443" s="34"/>
      <c r="D443" s="34"/>
      <c r="E443" s="34"/>
      <c r="F443" s="34"/>
      <c r="G443" s="34"/>
      <c r="H443" s="34"/>
      <c r="I443" s="34"/>
      <c r="J443" s="34"/>
      <c r="K443" s="34"/>
      <c r="L443" s="34"/>
      <c r="N443" s="2"/>
    </row>
    <row r="444" spans="2:14" s="1" customFormat="1" ht="49.9" customHeight="1" x14ac:dyDescent="0.25">
      <c r="B444" s="11"/>
      <c r="C444" s="28" t="s">
        <v>5</v>
      </c>
      <c r="D444" s="28"/>
      <c r="E444" s="28"/>
      <c r="F444" s="28"/>
      <c r="G444" s="12" t="s">
        <v>6</v>
      </c>
      <c r="H444" s="11"/>
      <c r="I444" s="11"/>
      <c r="J444" s="11"/>
      <c r="K444" s="11"/>
      <c r="L444" s="11"/>
      <c r="N444" s="2"/>
    </row>
    <row r="445" spans="2:14" s="1" customFormat="1" ht="3" customHeight="1" x14ac:dyDescent="0.25">
      <c r="B445" s="11"/>
      <c r="C445" s="11"/>
      <c r="D445" s="11"/>
      <c r="E445" s="11"/>
      <c r="F445" s="11"/>
      <c r="G445" s="11"/>
      <c r="H445" s="11"/>
      <c r="I445" s="11"/>
      <c r="J445" s="11"/>
      <c r="K445" s="11"/>
      <c r="L445" s="11"/>
      <c r="N445" s="2"/>
    </row>
    <row r="446" spans="2:14" s="1" customFormat="1" ht="49.9" customHeight="1" x14ac:dyDescent="0.25">
      <c r="B446" s="13" t="s">
        <v>227</v>
      </c>
      <c r="C446" s="33" t="s">
        <v>228</v>
      </c>
      <c r="D446" s="33"/>
      <c r="E446" s="33"/>
      <c r="F446" s="33"/>
      <c r="G446" s="14" t="s">
        <v>9</v>
      </c>
      <c r="H446" s="32">
        <v>45.87</v>
      </c>
      <c r="I446" s="32"/>
      <c r="J446" s="15"/>
      <c r="K446" s="15"/>
      <c r="L446" s="22">
        <f>H446*J446</f>
        <v>0</v>
      </c>
      <c r="N446" s="2"/>
    </row>
    <row r="447" spans="2:14" s="1" customFormat="1" ht="2.25" customHeight="1" x14ac:dyDescent="0.25">
      <c r="B447" s="11"/>
      <c r="C447" s="11"/>
      <c r="D447" s="11"/>
      <c r="E447" s="11"/>
      <c r="F447" s="11"/>
      <c r="G447" s="11"/>
      <c r="H447" s="11"/>
      <c r="I447" s="11"/>
      <c r="J447" s="11"/>
      <c r="K447" s="11"/>
      <c r="L447" s="22"/>
      <c r="N447" s="2"/>
    </row>
    <row r="448" spans="2:14" s="1" customFormat="1" ht="49.9" customHeight="1" x14ac:dyDescent="0.25">
      <c r="B448" s="13" t="s">
        <v>229</v>
      </c>
      <c r="C448" s="33" t="s">
        <v>230</v>
      </c>
      <c r="D448" s="33"/>
      <c r="E448" s="33"/>
      <c r="F448" s="33"/>
      <c r="G448" s="14" t="s">
        <v>34</v>
      </c>
      <c r="H448" s="32">
        <v>733.92</v>
      </c>
      <c r="I448" s="32"/>
      <c r="J448" s="15"/>
      <c r="K448" s="15"/>
      <c r="L448" s="22">
        <f>H448*J448</f>
        <v>0</v>
      </c>
      <c r="N448" s="2"/>
    </row>
    <row r="449" spans="2:14" s="1" customFormat="1" ht="2.25" customHeight="1" x14ac:dyDescent="0.25">
      <c r="B449" s="11"/>
      <c r="C449" s="11"/>
      <c r="D449" s="11"/>
      <c r="E449" s="11"/>
      <c r="F449" s="11"/>
      <c r="G449" s="11"/>
      <c r="H449" s="11"/>
      <c r="I449" s="11"/>
      <c r="J449" s="11"/>
      <c r="K449" s="11"/>
      <c r="L449" s="22"/>
      <c r="N449" s="2"/>
    </row>
    <row r="450" spans="2:14" s="1" customFormat="1" ht="49.9" customHeight="1" x14ac:dyDescent="0.25">
      <c r="B450" s="13" t="s">
        <v>231</v>
      </c>
      <c r="C450" s="33" t="s">
        <v>232</v>
      </c>
      <c r="D450" s="33"/>
      <c r="E450" s="33"/>
      <c r="F450" s="33"/>
      <c r="G450" s="14" t="s">
        <v>9</v>
      </c>
      <c r="H450" s="32">
        <v>45.87</v>
      </c>
      <c r="I450" s="32"/>
      <c r="J450" s="15"/>
      <c r="K450" s="15"/>
      <c r="L450" s="22">
        <f>H450*J450</f>
        <v>0</v>
      </c>
      <c r="N450" s="2"/>
    </row>
    <row r="451" spans="2:14" s="1" customFormat="1" ht="3" customHeight="1" x14ac:dyDescent="0.25">
      <c r="B451" s="11"/>
      <c r="C451" s="11"/>
      <c r="D451" s="11"/>
      <c r="E451" s="11"/>
      <c r="F451" s="11"/>
      <c r="G451" s="11"/>
      <c r="H451" s="11"/>
      <c r="I451" s="11"/>
      <c r="J451" s="11"/>
      <c r="K451" s="11"/>
      <c r="L451" s="22"/>
      <c r="N451" s="2"/>
    </row>
    <row r="452" spans="2:14" s="1" customFormat="1" ht="49.9" customHeight="1" x14ac:dyDescent="0.25">
      <c r="B452" s="13" t="s">
        <v>115</v>
      </c>
      <c r="C452" s="33" t="s">
        <v>116</v>
      </c>
      <c r="D452" s="33"/>
      <c r="E452" s="33"/>
      <c r="F452" s="33"/>
      <c r="G452" s="14" t="s">
        <v>9</v>
      </c>
      <c r="H452" s="32">
        <v>75.36</v>
      </c>
      <c r="I452" s="32"/>
      <c r="J452" s="15"/>
      <c r="K452" s="15"/>
      <c r="L452" s="22">
        <f>H452*J452</f>
        <v>0</v>
      </c>
      <c r="N452" s="2"/>
    </row>
    <row r="453" spans="2:14" s="1" customFormat="1" ht="3" customHeight="1" x14ac:dyDescent="0.25">
      <c r="B453" s="11"/>
      <c r="C453" s="11"/>
      <c r="D453" s="11"/>
      <c r="E453" s="11"/>
      <c r="F453" s="11"/>
      <c r="G453" s="11"/>
      <c r="H453" s="11"/>
      <c r="I453" s="11"/>
      <c r="J453" s="11"/>
      <c r="K453" s="11"/>
      <c r="L453" s="22"/>
      <c r="N453" s="2"/>
    </row>
    <row r="454" spans="2:14" s="1" customFormat="1" ht="49.9" customHeight="1" x14ac:dyDescent="0.25">
      <c r="B454" s="13" t="s">
        <v>117</v>
      </c>
      <c r="C454" s="33" t="s">
        <v>118</v>
      </c>
      <c r="D454" s="33"/>
      <c r="E454" s="33"/>
      <c r="F454" s="33"/>
      <c r="G454" s="14" t="s">
        <v>34</v>
      </c>
      <c r="H454" s="32">
        <v>1205.76</v>
      </c>
      <c r="I454" s="32"/>
      <c r="J454" s="15"/>
      <c r="K454" s="15"/>
      <c r="L454" s="22">
        <f>H454*J454</f>
        <v>0</v>
      </c>
      <c r="N454" s="2"/>
    </row>
    <row r="455" spans="2:14" s="1" customFormat="1" ht="3" customHeight="1" x14ac:dyDescent="0.25">
      <c r="B455" s="11"/>
      <c r="C455" s="11"/>
      <c r="D455" s="11"/>
      <c r="E455" s="11"/>
      <c r="F455" s="11"/>
      <c r="G455" s="11"/>
      <c r="H455" s="11"/>
      <c r="I455" s="11"/>
      <c r="J455" s="11"/>
      <c r="K455" s="11"/>
      <c r="L455" s="22"/>
      <c r="N455" s="2"/>
    </row>
    <row r="456" spans="2:14" s="1" customFormat="1" ht="49.9" customHeight="1" x14ac:dyDescent="0.25">
      <c r="B456" s="13" t="s">
        <v>119</v>
      </c>
      <c r="C456" s="33" t="s">
        <v>120</v>
      </c>
      <c r="D456" s="33"/>
      <c r="E456" s="33"/>
      <c r="F456" s="33"/>
      <c r="G456" s="14" t="s">
        <v>9</v>
      </c>
      <c r="H456" s="32">
        <v>75.36</v>
      </c>
      <c r="I456" s="32"/>
      <c r="J456" s="15"/>
      <c r="K456" s="15"/>
      <c r="L456" s="22">
        <f>H456*J456</f>
        <v>0</v>
      </c>
      <c r="N456" s="2"/>
    </row>
    <row r="457" spans="2:14" s="1" customFormat="1" ht="3" customHeight="1" x14ac:dyDescent="0.25">
      <c r="B457" s="11"/>
      <c r="C457" s="11"/>
      <c r="D457" s="11"/>
      <c r="E457" s="11"/>
      <c r="F457" s="11"/>
      <c r="G457" s="11"/>
      <c r="H457" s="11"/>
      <c r="I457" s="11"/>
      <c r="J457" s="11"/>
      <c r="K457" s="11"/>
      <c r="L457" s="11"/>
      <c r="N457" s="2"/>
    </row>
    <row r="458" spans="2:14" s="1" customFormat="1" ht="11.25" customHeight="1" x14ac:dyDescent="0.25">
      <c r="B458" s="11"/>
      <c r="C458" s="28" t="s">
        <v>10</v>
      </c>
      <c r="D458" s="28"/>
      <c r="E458" s="28"/>
      <c r="F458" s="28"/>
      <c r="G458" s="12" t="s">
        <v>6</v>
      </c>
      <c r="H458" s="11"/>
      <c r="I458" s="11"/>
      <c r="J458" s="11"/>
      <c r="K458" s="11"/>
      <c r="L458" s="20">
        <f>SUM(L446:L456)</f>
        <v>0</v>
      </c>
      <c r="M458" s="3">
        <f>L1713</f>
        <v>0</v>
      </c>
      <c r="N458" s="2"/>
    </row>
    <row r="459" spans="2:14" s="1" customFormat="1" ht="1.5" customHeight="1" x14ac:dyDescent="0.25">
      <c r="B459" s="11"/>
      <c r="C459" s="11"/>
      <c r="D459" s="11"/>
      <c r="E459" s="11"/>
      <c r="F459" s="11"/>
      <c r="G459" s="11"/>
      <c r="H459" s="11"/>
      <c r="I459" s="11"/>
      <c r="J459" s="11"/>
      <c r="K459" s="11"/>
      <c r="L459" s="11"/>
      <c r="N459" s="2"/>
    </row>
    <row r="460" spans="2:14" s="1" customFormat="1" ht="12.75" customHeight="1" x14ac:dyDescent="0.25">
      <c r="B460" s="34"/>
      <c r="C460" s="34"/>
      <c r="D460" s="34"/>
      <c r="E460" s="34"/>
      <c r="F460" s="34"/>
      <c r="G460" s="34"/>
      <c r="H460" s="34"/>
      <c r="I460" s="34"/>
      <c r="J460" s="34"/>
      <c r="K460" s="34"/>
      <c r="L460" s="34"/>
      <c r="N460" s="2"/>
    </row>
    <row r="461" spans="2:14" s="1" customFormat="1" ht="11.25" customHeight="1" x14ac:dyDescent="0.25">
      <c r="B461" s="11"/>
      <c r="C461" s="28" t="s">
        <v>233</v>
      </c>
      <c r="D461" s="28"/>
      <c r="E461" s="28"/>
      <c r="F461" s="28"/>
      <c r="G461" s="12" t="s">
        <v>6</v>
      </c>
      <c r="H461" s="11"/>
      <c r="I461" s="11"/>
      <c r="J461" s="11"/>
      <c r="K461" s="11"/>
      <c r="L461" s="11"/>
      <c r="N461" s="2"/>
    </row>
    <row r="462" spans="2:14" s="1" customFormat="1" ht="3" customHeight="1" x14ac:dyDescent="0.25">
      <c r="B462" s="11"/>
      <c r="C462" s="11"/>
      <c r="D462" s="11"/>
      <c r="E462" s="11"/>
      <c r="F462" s="11"/>
      <c r="G462" s="11"/>
      <c r="H462" s="11"/>
      <c r="I462" s="11"/>
      <c r="J462" s="11"/>
      <c r="K462" s="11"/>
      <c r="L462" s="11"/>
      <c r="N462" s="2"/>
    </row>
    <row r="463" spans="2:14" s="1" customFormat="1" ht="60" customHeight="1" x14ac:dyDescent="0.25">
      <c r="B463" s="13" t="s">
        <v>234</v>
      </c>
      <c r="C463" s="33" t="s">
        <v>235</v>
      </c>
      <c r="D463" s="33"/>
      <c r="E463" s="33"/>
      <c r="F463" s="33"/>
      <c r="G463" s="14"/>
      <c r="H463" s="32"/>
      <c r="I463" s="32"/>
      <c r="J463" s="15"/>
      <c r="K463" s="15"/>
      <c r="L463" s="11"/>
      <c r="N463" s="2"/>
    </row>
    <row r="464" spans="2:14" s="1" customFormat="1" ht="3" customHeight="1" x14ac:dyDescent="0.25">
      <c r="B464" s="11"/>
      <c r="C464" s="11"/>
      <c r="D464" s="11"/>
      <c r="E464" s="11"/>
      <c r="F464" s="11"/>
      <c r="G464" s="11"/>
      <c r="H464" s="11"/>
      <c r="I464" s="11"/>
      <c r="J464" s="11"/>
      <c r="K464" s="11"/>
      <c r="L464" s="23"/>
      <c r="N464" s="2"/>
    </row>
    <row r="465" spans="2:14" s="1" customFormat="1" ht="49.9" customHeight="1" x14ac:dyDescent="0.25">
      <c r="B465" s="13" t="s">
        <v>236</v>
      </c>
      <c r="C465" s="33" t="s">
        <v>237</v>
      </c>
      <c r="D465" s="33"/>
      <c r="E465" s="33"/>
      <c r="F465" s="33"/>
      <c r="G465" s="14" t="s">
        <v>55</v>
      </c>
      <c r="H465" s="32">
        <v>157</v>
      </c>
      <c r="I465" s="32"/>
      <c r="J465" s="15"/>
      <c r="K465" s="15"/>
      <c r="L465" s="23">
        <f>H465*J465</f>
        <v>0</v>
      </c>
      <c r="N465" s="2"/>
    </row>
    <row r="466" spans="2:14" s="1" customFormat="1" ht="3" customHeight="1" x14ac:dyDescent="0.25">
      <c r="B466" s="11"/>
      <c r="C466" s="11"/>
      <c r="D466" s="11"/>
      <c r="E466" s="11"/>
      <c r="F466" s="11"/>
      <c r="G466" s="11"/>
      <c r="H466" s="11"/>
      <c r="I466" s="11"/>
      <c r="J466" s="11"/>
      <c r="K466" s="11"/>
      <c r="L466" s="16"/>
      <c r="N466" s="2"/>
    </row>
    <row r="467" spans="2:14" s="1" customFormat="1" ht="49.9" customHeight="1" x14ac:dyDescent="0.25">
      <c r="B467" s="11"/>
      <c r="C467" s="28" t="s">
        <v>238</v>
      </c>
      <c r="D467" s="28"/>
      <c r="E467" s="28"/>
      <c r="F467" s="28"/>
      <c r="G467" s="12" t="s">
        <v>6</v>
      </c>
      <c r="H467" s="11"/>
      <c r="I467" s="11"/>
      <c r="J467" s="11"/>
      <c r="K467" s="11"/>
      <c r="L467" s="18">
        <f>SUM(L465:L466)</f>
        <v>0</v>
      </c>
      <c r="N467" s="2"/>
    </row>
    <row r="468" spans="2:14" s="1" customFormat="1" ht="1.5" customHeight="1" x14ac:dyDescent="0.25">
      <c r="B468" s="11"/>
      <c r="C468" s="11"/>
      <c r="D468" s="11"/>
      <c r="E468" s="11"/>
      <c r="F468" s="11"/>
      <c r="G468" s="11"/>
      <c r="H468" s="11"/>
      <c r="I468" s="11"/>
      <c r="J468" s="11"/>
      <c r="K468" s="11"/>
      <c r="L468" s="11"/>
      <c r="N468" s="2"/>
    </row>
    <row r="469" spans="2:14" s="1" customFormat="1" ht="12.75" customHeight="1" x14ac:dyDescent="0.25">
      <c r="B469" s="34"/>
      <c r="C469" s="34"/>
      <c r="D469" s="34"/>
      <c r="E469" s="34"/>
      <c r="F469" s="34"/>
      <c r="G469" s="34"/>
      <c r="H469" s="34"/>
      <c r="I469" s="34"/>
      <c r="J469" s="34"/>
      <c r="K469" s="34"/>
      <c r="L469" s="34"/>
      <c r="N469" s="2"/>
    </row>
    <row r="470" spans="2:14" s="1" customFormat="1" ht="49.9" customHeight="1" x14ac:dyDescent="0.25">
      <c r="B470" s="11"/>
      <c r="C470" s="28" t="s">
        <v>239</v>
      </c>
      <c r="D470" s="28"/>
      <c r="E470" s="28"/>
      <c r="F470" s="28"/>
      <c r="G470" s="12" t="s">
        <v>6</v>
      </c>
      <c r="H470" s="11"/>
      <c r="I470" s="11"/>
      <c r="J470" s="11"/>
      <c r="K470" s="11"/>
      <c r="L470" s="11"/>
      <c r="N470" s="2"/>
    </row>
    <row r="471" spans="2:14" s="1" customFormat="1" ht="3" customHeight="1" x14ac:dyDescent="0.25">
      <c r="B471" s="11"/>
      <c r="C471" s="11"/>
      <c r="D471" s="11"/>
      <c r="E471" s="11"/>
      <c r="F471" s="11"/>
      <c r="G471" s="11"/>
      <c r="H471" s="11"/>
      <c r="I471" s="11"/>
      <c r="J471" s="11"/>
      <c r="K471" s="11"/>
      <c r="L471" s="11"/>
      <c r="N471" s="2"/>
    </row>
    <row r="472" spans="2:14" s="1" customFormat="1" ht="11.25" customHeight="1" x14ac:dyDescent="0.25">
      <c r="B472" s="13" t="s">
        <v>240</v>
      </c>
      <c r="C472" s="33" t="s">
        <v>241</v>
      </c>
      <c r="D472" s="33"/>
      <c r="E472" s="33"/>
      <c r="F472" s="33"/>
      <c r="G472" s="14" t="s">
        <v>65</v>
      </c>
      <c r="H472" s="32">
        <v>16</v>
      </c>
      <c r="I472" s="32"/>
      <c r="J472" s="15"/>
      <c r="K472" s="15"/>
      <c r="L472" s="23">
        <f>H472*J472</f>
        <v>0</v>
      </c>
      <c r="N472" s="2"/>
    </row>
    <row r="473" spans="2:14" s="1" customFormat="1" ht="2.25" customHeight="1" x14ac:dyDescent="0.25">
      <c r="B473" s="11"/>
      <c r="C473" s="11"/>
      <c r="D473" s="11"/>
      <c r="E473" s="11"/>
      <c r="F473" s="11"/>
      <c r="G473" s="11"/>
      <c r="H473" s="11"/>
      <c r="I473" s="11"/>
      <c r="J473" s="11"/>
      <c r="K473" s="11"/>
      <c r="L473" s="16"/>
      <c r="N473" s="2"/>
    </row>
    <row r="474" spans="2:14" s="1" customFormat="1" ht="12" customHeight="1" x14ac:dyDescent="0.25">
      <c r="B474" s="11"/>
      <c r="C474" s="28" t="s">
        <v>242</v>
      </c>
      <c r="D474" s="28"/>
      <c r="E474" s="28"/>
      <c r="F474" s="28"/>
      <c r="G474" s="12" t="s">
        <v>6</v>
      </c>
      <c r="H474" s="11"/>
      <c r="I474" s="11"/>
      <c r="J474" s="11"/>
      <c r="K474" s="11"/>
      <c r="L474" s="18">
        <f>SUM(L472:L473)</f>
        <v>0</v>
      </c>
      <c r="N474" s="2"/>
    </row>
    <row r="475" spans="2:14" s="1" customFormat="1" ht="0.75" customHeight="1" x14ac:dyDescent="0.25">
      <c r="B475" s="11"/>
      <c r="C475" s="11"/>
      <c r="D475" s="11"/>
      <c r="E475" s="11"/>
      <c r="F475" s="11"/>
      <c r="G475" s="11"/>
      <c r="H475" s="11"/>
      <c r="I475" s="11"/>
      <c r="J475" s="11"/>
      <c r="K475" s="11"/>
      <c r="L475" s="11"/>
      <c r="N475" s="2"/>
    </row>
    <row r="476" spans="2:14" s="1" customFormat="1" ht="13.5" customHeight="1" x14ac:dyDescent="0.25">
      <c r="B476" s="34"/>
      <c r="C476" s="34"/>
      <c r="D476" s="34"/>
      <c r="E476" s="34"/>
      <c r="F476" s="34"/>
      <c r="G476" s="34"/>
      <c r="H476" s="34"/>
      <c r="I476" s="34"/>
      <c r="J476" s="34"/>
      <c r="K476" s="34"/>
      <c r="L476" s="34"/>
      <c r="N476" s="2"/>
    </row>
    <row r="477" spans="2:14" s="1" customFormat="1" ht="11.25" customHeight="1" x14ac:dyDescent="0.25">
      <c r="B477" s="11"/>
      <c r="C477" s="28" t="s">
        <v>243</v>
      </c>
      <c r="D477" s="28"/>
      <c r="E477" s="28"/>
      <c r="F477" s="28"/>
      <c r="G477" s="12" t="s">
        <v>6</v>
      </c>
      <c r="H477" s="11"/>
      <c r="I477" s="11"/>
      <c r="J477" s="11"/>
      <c r="K477" s="11"/>
      <c r="L477" s="11"/>
      <c r="N477" s="2"/>
    </row>
    <row r="478" spans="2:14" s="1" customFormat="1" ht="2.25" customHeight="1" x14ac:dyDescent="0.25">
      <c r="B478" s="11"/>
      <c r="C478" s="11"/>
      <c r="D478" s="11"/>
      <c r="E478" s="11"/>
      <c r="F478" s="11"/>
      <c r="G478" s="11"/>
      <c r="H478" s="11"/>
      <c r="I478" s="11"/>
      <c r="J478" s="11"/>
      <c r="K478" s="11"/>
      <c r="L478" s="11"/>
      <c r="N478" s="2"/>
    </row>
    <row r="479" spans="2:14" s="1" customFormat="1" ht="12" customHeight="1" x14ac:dyDescent="0.25">
      <c r="B479" s="13" t="s">
        <v>244</v>
      </c>
      <c r="C479" s="33" t="s">
        <v>209</v>
      </c>
      <c r="D479" s="33"/>
      <c r="E479" s="33"/>
      <c r="F479" s="33"/>
      <c r="G479" s="14" t="s">
        <v>65</v>
      </c>
      <c r="H479" s="32">
        <v>2</v>
      </c>
      <c r="I479" s="32"/>
      <c r="J479" s="15"/>
      <c r="K479" s="15"/>
      <c r="L479" s="24">
        <f>H479*J479</f>
        <v>0</v>
      </c>
      <c r="N479" s="2"/>
    </row>
    <row r="480" spans="2:14" s="1" customFormat="1" ht="2.25" customHeight="1" x14ac:dyDescent="0.25">
      <c r="B480" s="11"/>
      <c r="C480" s="11"/>
      <c r="D480" s="11"/>
      <c r="E480" s="11"/>
      <c r="F480" s="11"/>
      <c r="G480" s="11"/>
      <c r="H480" s="11"/>
      <c r="I480" s="11"/>
      <c r="J480" s="11"/>
      <c r="K480" s="11"/>
      <c r="L480" s="11"/>
      <c r="N480" s="2"/>
    </row>
    <row r="481" spans="2:14" s="1" customFormat="1" ht="11.25" customHeight="1" x14ac:dyDescent="0.25">
      <c r="B481" s="11"/>
      <c r="C481" s="28" t="s">
        <v>245</v>
      </c>
      <c r="D481" s="28"/>
      <c r="E481" s="28"/>
      <c r="F481" s="28"/>
      <c r="G481" s="12" t="s">
        <v>6</v>
      </c>
      <c r="H481" s="11"/>
      <c r="I481" s="11"/>
      <c r="J481" s="11"/>
      <c r="K481" s="11"/>
      <c r="L481" s="18">
        <f>SUM(L479:L480)</f>
        <v>0</v>
      </c>
      <c r="N481" s="2"/>
    </row>
    <row r="482" spans="2:14" s="1" customFormat="1" ht="1.5" customHeight="1" x14ac:dyDescent="0.25">
      <c r="B482" s="11"/>
      <c r="C482" s="11"/>
      <c r="D482" s="11"/>
      <c r="E482" s="11"/>
      <c r="F482" s="11"/>
      <c r="G482" s="11"/>
      <c r="H482" s="11"/>
      <c r="I482" s="11"/>
      <c r="J482" s="11"/>
      <c r="K482" s="11"/>
      <c r="L482" s="11"/>
      <c r="N482" s="2"/>
    </row>
    <row r="483" spans="2:14" s="1" customFormat="1" ht="12.75" customHeight="1" x14ac:dyDescent="0.25">
      <c r="B483" s="34"/>
      <c r="C483" s="34"/>
      <c r="D483" s="34"/>
      <c r="E483" s="34"/>
      <c r="F483" s="34"/>
      <c r="G483" s="34"/>
      <c r="H483" s="34"/>
      <c r="I483" s="34"/>
      <c r="J483" s="34"/>
      <c r="K483" s="34"/>
      <c r="L483" s="34"/>
      <c r="N483" s="2"/>
    </row>
    <row r="484" spans="2:14" s="1" customFormat="1" ht="11.25" customHeight="1" x14ac:dyDescent="0.25">
      <c r="B484" s="11"/>
      <c r="C484" s="28" t="s">
        <v>246</v>
      </c>
      <c r="D484" s="28"/>
      <c r="E484" s="28"/>
      <c r="F484" s="28"/>
      <c r="G484" s="12" t="s">
        <v>6</v>
      </c>
      <c r="H484" s="11"/>
      <c r="I484" s="11"/>
      <c r="J484" s="11"/>
      <c r="K484" s="11"/>
      <c r="L484" s="11"/>
      <c r="N484" s="2"/>
    </row>
    <row r="485" spans="2:14" s="1" customFormat="1" ht="3" customHeight="1" x14ac:dyDescent="0.25">
      <c r="B485" s="11"/>
      <c r="C485" s="11"/>
      <c r="D485" s="11"/>
      <c r="E485" s="11"/>
      <c r="F485" s="11"/>
      <c r="G485" s="11"/>
      <c r="H485" s="11"/>
      <c r="I485" s="11"/>
      <c r="J485" s="11"/>
      <c r="K485" s="11"/>
      <c r="L485" s="11"/>
      <c r="N485" s="2"/>
    </row>
    <row r="486" spans="2:14" s="1" customFormat="1" ht="11.25" customHeight="1" x14ac:dyDescent="0.25">
      <c r="B486" s="13" t="s">
        <v>247</v>
      </c>
      <c r="C486" s="33" t="s">
        <v>209</v>
      </c>
      <c r="D486" s="33"/>
      <c r="E486" s="33"/>
      <c r="F486" s="33"/>
      <c r="G486" s="14" t="s">
        <v>65</v>
      </c>
      <c r="H486" s="32">
        <v>1</v>
      </c>
      <c r="I486" s="32"/>
      <c r="J486" s="15"/>
      <c r="K486" s="15"/>
      <c r="L486" s="24">
        <f>H486*J486</f>
        <v>0</v>
      </c>
      <c r="N486" s="2"/>
    </row>
    <row r="487" spans="2:14" s="1" customFormat="1" ht="3" customHeight="1" x14ac:dyDescent="0.25">
      <c r="B487" s="11"/>
      <c r="C487" s="11"/>
      <c r="D487" s="11"/>
      <c r="E487" s="11"/>
      <c r="F487" s="11"/>
      <c r="G487" s="11"/>
      <c r="H487" s="11"/>
      <c r="I487" s="11"/>
      <c r="J487" s="11"/>
      <c r="K487" s="11"/>
      <c r="L487" s="11"/>
      <c r="N487" s="2"/>
    </row>
    <row r="488" spans="2:14" s="1" customFormat="1" ht="11.25" customHeight="1" x14ac:dyDescent="0.25">
      <c r="B488" s="11"/>
      <c r="C488" s="28" t="s">
        <v>248</v>
      </c>
      <c r="D488" s="28"/>
      <c r="E488" s="28"/>
      <c r="F488" s="28"/>
      <c r="G488" s="12" t="s">
        <v>6</v>
      </c>
      <c r="H488" s="11"/>
      <c r="I488" s="11"/>
      <c r="J488" s="11"/>
      <c r="K488" s="11"/>
      <c r="L488" s="18">
        <f>SUM(L486:L487)</f>
        <v>0</v>
      </c>
      <c r="N488" s="2"/>
    </row>
    <row r="489" spans="2:14" s="1" customFormat="1" ht="1.5" customHeight="1" x14ac:dyDescent="0.25">
      <c r="B489" s="11"/>
      <c r="C489" s="11"/>
      <c r="D489" s="11"/>
      <c r="E489" s="11"/>
      <c r="F489" s="11"/>
      <c r="G489" s="11"/>
      <c r="H489" s="11"/>
      <c r="I489" s="11"/>
      <c r="J489" s="11"/>
      <c r="K489" s="11"/>
      <c r="L489" s="11"/>
      <c r="N489" s="2"/>
    </row>
    <row r="490" spans="2:14" s="1" customFormat="1" ht="12.75" customHeight="1" x14ac:dyDescent="0.25">
      <c r="B490" s="34"/>
      <c r="C490" s="34"/>
      <c r="D490" s="34"/>
      <c r="E490" s="34"/>
      <c r="F490" s="34"/>
      <c r="G490" s="34"/>
      <c r="H490" s="34"/>
      <c r="I490" s="34"/>
      <c r="J490" s="34"/>
      <c r="K490" s="34"/>
      <c r="L490" s="34"/>
      <c r="N490" s="2"/>
    </row>
    <row r="491" spans="2:14" s="1" customFormat="1" ht="11.25" customHeight="1" x14ac:dyDescent="0.25">
      <c r="B491" s="11"/>
      <c r="C491" s="28" t="s">
        <v>249</v>
      </c>
      <c r="D491" s="28"/>
      <c r="E491" s="28"/>
      <c r="F491" s="28"/>
      <c r="G491" s="12" t="s">
        <v>6</v>
      </c>
      <c r="H491" s="11"/>
      <c r="I491" s="11"/>
      <c r="J491" s="11"/>
      <c r="K491" s="11"/>
      <c r="L491" s="11"/>
      <c r="N491" s="2"/>
    </row>
    <row r="492" spans="2:14" s="1" customFormat="1" ht="3" customHeight="1" x14ac:dyDescent="0.25">
      <c r="B492" s="11"/>
      <c r="C492" s="11"/>
      <c r="D492" s="11"/>
      <c r="E492" s="11"/>
      <c r="F492" s="11"/>
      <c r="G492" s="11"/>
      <c r="H492" s="11"/>
      <c r="I492" s="11"/>
      <c r="J492" s="11"/>
      <c r="K492" s="11"/>
      <c r="L492" s="11"/>
      <c r="N492" s="2"/>
    </row>
    <row r="493" spans="2:14" s="1" customFormat="1" ht="11.25" customHeight="1" x14ac:dyDescent="0.25">
      <c r="B493" s="13" t="s">
        <v>250</v>
      </c>
      <c r="C493" s="33" t="s">
        <v>209</v>
      </c>
      <c r="D493" s="33"/>
      <c r="E493" s="33"/>
      <c r="F493" s="33"/>
      <c r="G493" s="14" t="s">
        <v>65</v>
      </c>
      <c r="H493" s="32">
        <v>1</v>
      </c>
      <c r="I493" s="32"/>
      <c r="J493" s="15"/>
      <c r="K493" s="15"/>
      <c r="L493" s="23">
        <f>H493*J493</f>
        <v>0</v>
      </c>
      <c r="N493" s="2"/>
    </row>
    <row r="494" spans="2:14" s="1" customFormat="1" ht="3" customHeight="1" x14ac:dyDescent="0.25">
      <c r="B494" s="11"/>
      <c r="C494" s="11"/>
      <c r="D494" s="11"/>
      <c r="E494" s="11"/>
      <c r="F494" s="11"/>
      <c r="G494" s="11"/>
      <c r="H494" s="11"/>
      <c r="I494" s="11"/>
      <c r="J494" s="11"/>
      <c r="K494" s="11"/>
      <c r="L494" s="16"/>
      <c r="N494" s="2"/>
    </row>
    <row r="495" spans="2:14" s="1" customFormat="1" ht="11.25" customHeight="1" x14ac:dyDescent="0.25">
      <c r="B495" s="11"/>
      <c r="C495" s="28" t="s">
        <v>251</v>
      </c>
      <c r="D495" s="28"/>
      <c r="E495" s="28"/>
      <c r="F495" s="28"/>
      <c r="G495" s="12" t="s">
        <v>6</v>
      </c>
      <c r="H495" s="11"/>
      <c r="I495" s="11"/>
      <c r="J495" s="11"/>
      <c r="K495" s="11"/>
      <c r="L495" s="18">
        <f>SUM(L493:L494)</f>
        <v>0</v>
      </c>
      <c r="N495" s="2"/>
    </row>
    <row r="496" spans="2:14" s="1" customFormat="1" ht="1.5" customHeight="1" x14ac:dyDescent="0.25">
      <c r="B496" s="11"/>
      <c r="C496" s="11"/>
      <c r="D496" s="11"/>
      <c r="E496" s="11"/>
      <c r="F496" s="11"/>
      <c r="G496" s="11"/>
      <c r="H496" s="11"/>
      <c r="I496" s="11"/>
      <c r="J496" s="11"/>
      <c r="K496" s="11"/>
      <c r="L496" s="11"/>
      <c r="N496" s="2"/>
    </row>
    <row r="497" spans="2:14" s="1" customFormat="1" ht="12.75" customHeight="1" x14ac:dyDescent="0.25">
      <c r="B497" s="34"/>
      <c r="C497" s="34"/>
      <c r="D497" s="34"/>
      <c r="E497" s="34"/>
      <c r="F497" s="34"/>
      <c r="G497" s="34"/>
      <c r="H497" s="34"/>
      <c r="I497" s="34"/>
      <c r="J497" s="34"/>
      <c r="K497" s="34"/>
      <c r="L497" s="34"/>
      <c r="N497" s="2"/>
    </row>
    <row r="498" spans="2:14" s="1" customFormat="1" ht="11.25" customHeight="1" x14ac:dyDescent="0.25">
      <c r="B498" s="11"/>
      <c r="C498" s="28" t="s">
        <v>252</v>
      </c>
      <c r="D498" s="28"/>
      <c r="E498" s="28"/>
      <c r="F498" s="28"/>
      <c r="G498" s="12" t="s">
        <v>6</v>
      </c>
      <c r="H498" s="11"/>
      <c r="I498" s="11"/>
      <c r="J498" s="11"/>
      <c r="K498" s="11"/>
      <c r="L498" s="11"/>
      <c r="N498" s="2"/>
    </row>
    <row r="499" spans="2:14" s="1" customFormat="1" ht="3" customHeight="1" x14ac:dyDescent="0.25">
      <c r="B499" s="11"/>
      <c r="C499" s="11"/>
      <c r="D499" s="11"/>
      <c r="E499" s="11"/>
      <c r="F499" s="11"/>
      <c r="G499" s="11"/>
      <c r="H499" s="11"/>
      <c r="I499" s="11"/>
      <c r="J499" s="11"/>
      <c r="K499" s="11"/>
      <c r="L499" s="11"/>
      <c r="N499" s="2"/>
    </row>
    <row r="500" spans="2:14" s="1" customFormat="1" ht="49.9" customHeight="1" x14ac:dyDescent="0.25">
      <c r="B500" s="13" t="s">
        <v>253</v>
      </c>
      <c r="C500" s="33" t="s">
        <v>254</v>
      </c>
      <c r="D500" s="33"/>
      <c r="E500" s="33"/>
      <c r="F500" s="33"/>
      <c r="G500" s="14"/>
      <c r="H500" s="32"/>
      <c r="I500" s="32"/>
      <c r="J500" s="15"/>
      <c r="K500" s="15"/>
      <c r="L500" s="11"/>
      <c r="N500" s="2"/>
    </row>
    <row r="501" spans="2:14" s="1" customFormat="1" ht="3" customHeight="1" x14ac:dyDescent="0.25">
      <c r="B501" s="11"/>
      <c r="C501" s="11"/>
      <c r="D501" s="11"/>
      <c r="E501" s="11"/>
      <c r="F501" s="11"/>
      <c r="G501" s="11"/>
      <c r="H501" s="11"/>
      <c r="I501" s="11"/>
      <c r="J501" s="11"/>
      <c r="K501" s="11"/>
      <c r="L501" s="11"/>
      <c r="N501" s="2"/>
    </row>
    <row r="502" spans="2:14" s="1" customFormat="1" ht="49.9" customHeight="1" x14ac:dyDescent="0.25">
      <c r="B502" s="13" t="s">
        <v>255</v>
      </c>
      <c r="C502" s="33" t="s">
        <v>256</v>
      </c>
      <c r="D502" s="33"/>
      <c r="E502" s="33"/>
      <c r="F502" s="33"/>
      <c r="G502" s="14" t="s">
        <v>65</v>
      </c>
      <c r="H502" s="32">
        <v>1</v>
      </c>
      <c r="I502" s="32"/>
      <c r="J502" s="15"/>
      <c r="K502" s="15"/>
      <c r="L502" s="23">
        <f>H502*J502</f>
        <v>0</v>
      </c>
      <c r="N502" s="2"/>
    </row>
    <row r="503" spans="2:14" s="1" customFormat="1" ht="3" customHeight="1" x14ac:dyDescent="0.25">
      <c r="B503" s="11"/>
      <c r="C503" s="11"/>
      <c r="D503" s="11"/>
      <c r="E503" s="11"/>
      <c r="F503" s="11"/>
      <c r="G503" s="11"/>
      <c r="H503" s="11"/>
      <c r="I503" s="11"/>
      <c r="J503" s="11"/>
      <c r="K503" s="11"/>
      <c r="L503" s="23"/>
      <c r="N503" s="2"/>
    </row>
    <row r="504" spans="2:14" s="1" customFormat="1" ht="49.9" customHeight="1" x14ac:dyDescent="0.25">
      <c r="B504" s="13" t="s">
        <v>257</v>
      </c>
      <c r="C504" s="33" t="s">
        <v>258</v>
      </c>
      <c r="D504" s="33"/>
      <c r="E504" s="33"/>
      <c r="F504" s="33"/>
      <c r="G504" s="14" t="s">
        <v>65</v>
      </c>
      <c r="H504" s="32">
        <v>7</v>
      </c>
      <c r="I504" s="32"/>
      <c r="J504" s="15"/>
      <c r="K504" s="15"/>
      <c r="L504" s="23">
        <f>H504*J504</f>
        <v>0</v>
      </c>
      <c r="N504" s="2"/>
    </row>
    <row r="505" spans="2:14" s="1" customFormat="1" ht="3" customHeight="1" x14ac:dyDescent="0.25">
      <c r="B505" s="11"/>
      <c r="C505" s="11"/>
      <c r="D505" s="11"/>
      <c r="E505" s="11"/>
      <c r="F505" s="11"/>
      <c r="G505" s="11"/>
      <c r="H505" s="11"/>
      <c r="I505" s="11"/>
      <c r="J505" s="11"/>
      <c r="K505" s="11"/>
      <c r="L505" s="23"/>
      <c r="N505" s="2"/>
    </row>
    <row r="506" spans="2:14" s="1" customFormat="1" ht="49.9" customHeight="1" x14ac:dyDescent="0.25">
      <c r="B506" s="13" t="s">
        <v>259</v>
      </c>
      <c r="C506" s="33" t="s">
        <v>260</v>
      </c>
      <c r="D506" s="33"/>
      <c r="E506" s="33"/>
      <c r="F506" s="33"/>
      <c r="G506" s="14" t="s">
        <v>65</v>
      </c>
      <c r="H506" s="32">
        <v>1</v>
      </c>
      <c r="I506" s="32"/>
      <c r="J506" s="15"/>
      <c r="K506" s="15"/>
      <c r="L506" s="23">
        <f>H506*J506</f>
        <v>0</v>
      </c>
      <c r="N506" s="2"/>
    </row>
    <row r="507" spans="2:14" s="1" customFormat="1" ht="2.25" customHeight="1" x14ac:dyDescent="0.25">
      <c r="B507" s="11"/>
      <c r="C507" s="11"/>
      <c r="D507" s="11"/>
      <c r="E507" s="11"/>
      <c r="F507" s="11"/>
      <c r="G507" s="11"/>
      <c r="H507" s="11"/>
      <c r="I507" s="11"/>
      <c r="J507" s="11"/>
      <c r="K507" s="11"/>
      <c r="L507" s="23"/>
      <c r="N507" s="2"/>
    </row>
    <row r="508" spans="2:14" s="1" customFormat="1" ht="49.9" customHeight="1" x14ac:dyDescent="0.25">
      <c r="B508" s="13" t="s">
        <v>261</v>
      </c>
      <c r="C508" s="33" t="s">
        <v>262</v>
      </c>
      <c r="D508" s="33"/>
      <c r="E508" s="33"/>
      <c r="F508" s="33"/>
      <c r="G508" s="14" t="s">
        <v>65</v>
      </c>
      <c r="H508" s="32">
        <v>1</v>
      </c>
      <c r="I508" s="32"/>
      <c r="J508" s="15"/>
      <c r="K508" s="15"/>
      <c r="L508" s="23">
        <f>H508*J508</f>
        <v>0</v>
      </c>
      <c r="N508" s="2"/>
    </row>
    <row r="509" spans="2:14" s="1" customFormat="1" ht="2.25" customHeight="1" x14ac:dyDescent="0.25">
      <c r="B509" s="11"/>
      <c r="C509" s="11"/>
      <c r="D509" s="11"/>
      <c r="E509" s="11"/>
      <c r="F509" s="11"/>
      <c r="G509" s="11"/>
      <c r="H509" s="11"/>
      <c r="I509" s="11"/>
      <c r="J509" s="11"/>
      <c r="K509" s="11"/>
      <c r="L509" s="11"/>
      <c r="N509" s="2"/>
    </row>
    <row r="510" spans="2:14" s="1" customFormat="1" ht="49.9" customHeight="1" x14ac:dyDescent="0.25">
      <c r="B510" s="11"/>
      <c r="C510" s="28" t="s">
        <v>263</v>
      </c>
      <c r="D510" s="28"/>
      <c r="E510" s="28"/>
      <c r="F510" s="28"/>
      <c r="G510" s="12" t="s">
        <v>6</v>
      </c>
      <c r="H510" s="11"/>
      <c r="I510" s="11"/>
      <c r="J510" s="11"/>
      <c r="K510" s="11"/>
      <c r="L510" s="20">
        <f>SUM(L502:L508)</f>
        <v>0</v>
      </c>
      <c r="N510" s="2"/>
    </row>
    <row r="511" spans="2:14" s="1" customFormat="1" ht="1.5" customHeight="1" x14ac:dyDescent="0.25">
      <c r="B511" s="11"/>
      <c r="C511" s="11"/>
      <c r="D511" s="11"/>
      <c r="E511" s="11"/>
      <c r="F511" s="11"/>
      <c r="G511" s="11"/>
      <c r="H511" s="11"/>
      <c r="I511" s="11"/>
      <c r="J511" s="11"/>
      <c r="K511" s="11"/>
      <c r="L511" s="11"/>
      <c r="N511" s="2"/>
    </row>
    <row r="512" spans="2:14" s="1" customFormat="1" ht="12.75" customHeight="1" x14ac:dyDescent="0.25">
      <c r="B512" s="34"/>
      <c r="C512" s="34"/>
      <c r="D512" s="34"/>
      <c r="E512" s="34"/>
      <c r="F512" s="34"/>
      <c r="G512" s="34"/>
      <c r="H512" s="34"/>
      <c r="I512" s="34"/>
      <c r="J512" s="34"/>
      <c r="K512" s="34"/>
      <c r="L512" s="34"/>
      <c r="N512" s="2"/>
    </row>
    <row r="513" spans="2:14" s="1" customFormat="1" ht="49.9" customHeight="1" x14ac:dyDescent="0.25">
      <c r="B513" s="19" t="s">
        <v>150</v>
      </c>
      <c r="C513" s="28" t="s">
        <v>264</v>
      </c>
      <c r="D513" s="28"/>
      <c r="E513" s="28"/>
      <c r="F513" s="28"/>
      <c r="G513" s="12" t="s">
        <v>6</v>
      </c>
      <c r="H513" s="11"/>
      <c r="I513" s="11"/>
      <c r="J513" s="11"/>
      <c r="K513" s="11"/>
      <c r="L513" s="11"/>
      <c r="N513" s="2"/>
    </row>
    <row r="514" spans="2:14" s="1" customFormat="1" ht="1.5" customHeight="1" x14ac:dyDescent="0.25">
      <c r="B514" s="11"/>
      <c r="C514" s="11"/>
      <c r="D514" s="11"/>
      <c r="E514" s="11"/>
      <c r="F514" s="11"/>
      <c r="G514" s="11"/>
      <c r="H514" s="11"/>
      <c r="I514" s="11"/>
      <c r="J514" s="11"/>
      <c r="K514" s="11"/>
      <c r="L514" s="11"/>
      <c r="N514" s="2"/>
    </row>
    <row r="515" spans="2:14" s="1" customFormat="1" ht="12.75" customHeight="1" x14ac:dyDescent="0.25">
      <c r="B515" s="34"/>
      <c r="C515" s="34"/>
      <c r="D515" s="34"/>
      <c r="E515" s="34"/>
      <c r="F515" s="34"/>
      <c r="G515" s="34"/>
      <c r="H515" s="34"/>
      <c r="I515" s="34"/>
      <c r="J515" s="34"/>
      <c r="K515" s="34"/>
      <c r="L515" s="34"/>
      <c r="N515" s="2"/>
    </row>
    <row r="516" spans="2:14" s="1" customFormat="1" ht="49.9" customHeight="1" x14ac:dyDescent="0.25">
      <c r="B516" s="19" t="s">
        <v>265</v>
      </c>
      <c r="C516" s="28" t="s">
        <v>266</v>
      </c>
      <c r="D516" s="28"/>
      <c r="E516" s="28"/>
      <c r="F516" s="28"/>
      <c r="G516" s="12" t="s">
        <v>6</v>
      </c>
      <c r="H516" s="11"/>
      <c r="I516" s="11"/>
      <c r="J516" s="11"/>
      <c r="K516" s="11"/>
      <c r="L516" s="11"/>
      <c r="N516" s="2"/>
    </row>
    <row r="517" spans="2:14" s="1" customFormat="1" ht="2.25" customHeight="1" x14ac:dyDescent="0.25">
      <c r="B517" s="11"/>
      <c r="C517" s="11"/>
      <c r="D517" s="11"/>
      <c r="E517" s="11"/>
      <c r="F517" s="11"/>
      <c r="G517" s="11"/>
      <c r="H517" s="11"/>
      <c r="I517" s="11"/>
      <c r="J517" s="11"/>
      <c r="K517" s="11"/>
      <c r="L517" s="11"/>
      <c r="N517" s="2"/>
    </row>
    <row r="518" spans="2:14" s="1" customFormat="1" ht="49.9" customHeight="1" x14ac:dyDescent="0.25">
      <c r="B518" s="13" t="s">
        <v>267</v>
      </c>
      <c r="C518" s="33" t="s">
        <v>268</v>
      </c>
      <c r="D518" s="33"/>
      <c r="E518" s="33"/>
      <c r="F518" s="33"/>
      <c r="G518" s="14" t="s">
        <v>269</v>
      </c>
      <c r="H518" s="32">
        <v>1</v>
      </c>
      <c r="I518" s="32"/>
      <c r="J518" s="15"/>
      <c r="K518" s="15"/>
      <c r="L518" s="23">
        <f>H518*J518</f>
        <v>0</v>
      </c>
      <c r="N518" s="2"/>
    </row>
    <row r="519" spans="2:14" s="1" customFormat="1" ht="2.25" customHeight="1" x14ac:dyDescent="0.25">
      <c r="B519" s="11"/>
      <c r="C519" s="11"/>
      <c r="D519" s="11"/>
      <c r="E519" s="11"/>
      <c r="F519" s="11"/>
      <c r="G519" s="11"/>
      <c r="H519" s="11"/>
      <c r="I519" s="11"/>
      <c r="J519" s="11"/>
      <c r="K519" s="11"/>
      <c r="L519" s="11"/>
      <c r="N519" s="2"/>
    </row>
    <row r="520" spans="2:14" s="1" customFormat="1" ht="49.9" customHeight="1" x14ac:dyDescent="0.25">
      <c r="B520" s="19" t="s">
        <v>265</v>
      </c>
      <c r="C520" s="28" t="s">
        <v>270</v>
      </c>
      <c r="D520" s="28"/>
      <c r="E520" s="28"/>
      <c r="F520" s="28"/>
      <c r="G520" s="12" t="s">
        <v>6</v>
      </c>
      <c r="H520" s="11"/>
      <c r="I520" s="11"/>
      <c r="J520" s="11"/>
      <c r="K520" s="11"/>
      <c r="L520" s="20">
        <f>SUM(L518:L519)</f>
        <v>0</v>
      </c>
      <c r="N520" s="2"/>
    </row>
    <row r="521" spans="2:14" s="1" customFormat="1" ht="0.75" customHeight="1" x14ac:dyDescent="0.25">
      <c r="B521" s="11"/>
      <c r="C521" s="11"/>
      <c r="D521" s="11"/>
      <c r="E521" s="11"/>
      <c r="F521" s="11"/>
      <c r="G521" s="11"/>
      <c r="H521" s="11"/>
      <c r="I521" s="11"/>
      <c r="J521" s="11"/>
      <c r="K521" s="11"/>
      <c r="L521" s="11"/>
      <c r="N521" s="2"/>
    </row>
    <row r="522" spans="2:14" s="1" customFormat="1" ht="12.75" customHeight="1" x14ac:dyDescent="0.25">
      <c r="B522" s="34"/>
      <c r="C522" s="34"/>
      <c r="D522" s="34"/>
      <c r="E522" s="34"/>
      <c r="F522" s="34"/>
      <c r="G522" s="34"/>
      <c r="H522" s="34"/>
      <c r="I522" s="34"/>
      <c r="J522" s="34"/>
      <c r="K522" s="34"/>
      <c r="L522" s="34"/>
      <c r="N522" s="2"/>
    </row>
    <row r="523" spans="2:14" s="1" customFormat="1" ht="49.9" customHeight="1" x14ac:dyDescent="0.25">
      <c r="B523" s="19" t="s">
        <v>271</v>
      </c>
      <c r="C523" s="28" t="s">
        <v>272</v>
      </c>
      <c r="D523" s="28"/>
      <c r="E523" s="28"/>
      <c r="F523" s="28"/>
      <c r="G523" s="12" t="s">
        <v>6</v>
      </c>
      <c r="H523" s="11"/>
      <c r="I523" s="11"/>
      <c r="J523" s="11"/>
      <c r="K523" s="11"/>
      <c r="L523" s="11"/>
      <c r="N523" s="2"/>
    </row>
    <row r="524" spans="2:14" s="1" customFormat="1" ht="2.25" customHeight="1" x14ac:dyDescent="0.25">
      <c r="B524" s="11"/>
      <c r="C524" s="11"/>
      <c r="D524" s="11"/>
      <c r="E524" s="11"/>
      <c r="F524" s="11"/>
      <c r="G524" s="11"/>
      <c r="H524" s="11"/>
      <c r="I524" s="11"/>
      <c r="J524" s="11"/>
      <c r="K524" s="11"/>
      <c r="L524" s="11"/>
      <c r="N524" s="2"/>
    </row>
    <row r="525" spans="2:14" s="1" customFormat="1" ht="401.25" customHeight="1" x14ac:dyDescent="0.25">
      <c r="B525" s="13" t="s">
        <v>273</v>
      </c>
      <c r="C525" s="31" t="s">
        <v>274</v>
      </c>
      <c r="D525" s="31"/>
      <c r="E525" s="31"/>
      <c r="F525" s="31"/>
      <c r="G525" s="14" t="s">
        <v>269</v>
      </c>
      <c r="H525" s="32">
        <v>1</v>
      </c>
      <c r="I525" s="32"/>
      <c r="J525" s="15"/>
      <c r="K525" s="15"/>
      <c r="L525" s="23">
        <f>H525*J525</f>
        <v>0</v>
      </c>
      <c r="N525" s="2"/>
    </row>
    <row r="526" spans="2:14" s="1" customFormat="1" ht="3" customHeight="1" x14ac:dyDescent="0.25">
      <c r="B526" s="11"/>
      <c r="C526" s="11"/>
      <c r="D526" s="11"/>
      <c r="E526" s="11"/>
      <c r="F526" s="11"/>
      <c r="G526" s="11"/>
      <c r="H526" s="11"/>
      <c r="I526" s="11"/>
      <c r="J526" s="11"/>
      <c r="K526" s="11"/>
      <c r="L526" s="11"/>
      <c r="N526" s="2"/>
    </row>
    <row r="527" spans="2:14" s="1" customFormat="1" ht="49.9" customHeight="1" x14ac:dyDescent="0.25">
      <c r="B527" s="19" t="s">
        <v>271</v>
      </c>
      <c r="C527" s="28" t="s">
        <v>275</v>
      </c>
      <c r="D527" s="28"/>
      <c r="E527" s="28"/>
      <c r="F527" s="28"/>
      <c r="G527" s="12" t="s">
        <v>6</v>
      </c>
      <c r="H527" s="11"/>
      <c r="I527" s="11"/>
      <c r="J527" s="11"/>
      <c r="K527" s="11"/>
      <c r="L527" s="20">
        <f>SUM(L525:L526)</f>
        <v>0</v>
      </c>
      <c r="N527" s="2"/>
    </row>
    <row r="528" spans="2:14" s="1" customFormat="1" ht="1.5" customHeight="1" x14ac:dyDescent="0.25">
      <c r="B528" s="11"/>
      <c r="C528" s="11"/>
      <c r="D528" s="11"/>
      <c r="E528" s="11"/>
      <c r="F528" s="11"/>
      <c r="G528" s="11"/>
      <c r="H528" s="11"/>
      <c r="I528" s="11"/>
      <c r="J528" s="11"/>
      <c r="K528" s="11"/>
      <c r="L528" s="11"/>
      <c r="N528" s="2"/>
    </row>
    <row r="529" spans="2:14" s="1" customFormat="1" ht="12.75" customHeight="1" x14ac:dyDescent="0.25">
      <c r="B529" s="34"/>
      <c r="C529" s="34"/>
      <c r="D529" s="34"/>
      <c r="E529" s="34"/>
      <c r="F529" s="34"/>
      <c r="G529" s="34"/>
      <c r="H529" s="34"/>
      <c r="I529" s="34"/>
      <c r="J529" s="34"/>
      <c r="K529" s="34"/>
      <c r="L529" s="34"/>
      <c r="N529" s="2"/>
    </row>
    <row r="530" spans="2:14" s="1" customFormat="1" ht="49.9" customHeight="1" x14ac:dyDescent="0.25">
      <c r="B530" s="19" t="s">
        <v>276</v>
      </c>
      <c r="C530" s="28" t="s">
        <v>277</v>
      </c>
      <c r="D530" s="28"/>
      <c r="E530" s="28"/>
      <c r="F530" s="28"/>
      <c r="G530" s="12" t="s">
        <v>6</v>
      </c>
      <c r="H530" s="11"/>
      <c r="I530" s="11"/>
      <c r="J530" s="11"/>
      <c r="K530" s="11"/>
      <c r="L530" s="11"/>
      <c r="N530" s="2"/>
    </row>
    <row r="531" spans="2:14" s="1" customFormat="1" ht="1.5" customHeight="1" x14ac:dyDescent="0.25">
      <c r="B531" s="11"/>
      <c r="C531" s="11"/>
      <c r="D531" s="11"/>
      <c r="E531" s="11"/>
      <c r="F531" s="11"/>
      <c r="G531" s="11"/>
      <c r="H531" s="11"/>
      <c r="I531" s="11"/>
      <c r="J531" s="11"/>
      <c r="K531" s="11"/>
      <c r="L531" s="11"/>
      <c r="N531" s="2"/>
    </row>
    <row r="532" spans="2:14" s="1" customFormat="1" ht="12.75" customHeight="1" x14ac:dyDescent="0.25">
      <c r="B532" s="34"/>
      <c r="C532" s="34"/>
      <c r="D532" s="34"/>
      <c r="E532" s="34"/>
      <c r="F532" s="34"/>
      <c r="G532" s="34"/>
      <c r="H532" s="34"/>
      <c r="I532" s="34"/>
      <c r="J532" s="34"/>
      <c r="K532" s="34"/>
      <c r="L532" s="34"/>
      <c r="N532" s="2"/>
    </row>
    <row r="533" spans="2:14" s="1" customFormat="1" ht="49.9" customHeight="1" x14ac:dyDescent="0.25">
      <c r="B533" s="19" t="s">
        <v>278</v>
      </c>
      <c r="C533" s="28" t="s">
        <v>279</v>
      </c>
      <c r="D533" s="28"/>
      <c r="E533" s="28"/>
      <c r="F533" s="28"/>
      <c r="G533" s="12" t="s">
        <v>6</v>
      </c>
      <c r="H533" s="11"/>
      <c r="I533" s="11"/>
      <c r="J533" s="11"/>
      <c r="K533" s="11"/>
      <c r="L533" s="11"/>
      <c r="N533" s="2"/>
    </row>
    <row r="534" spans="2:14" s="1" customFormat="1" ht="3" customHeight="1" x14ac:dyDescent="0.25">
      <c r="B534" s="11"/>
      <c r="C534" s="11"/>
      <c r="D534" s="11"/>
      <c r="E534" s="11"/>
      <c r="F534" s="11"/>
      <c r="G534" s="11"/>
      <c r="H534" s="11"/>
      <c r="I534" s="11"/>
      <c r="J534" s="11"/>
      <c r="K534" s="11"/>
      <c r="L534" s="11"/>
      <c r="N534" s="2"/>
    </row>
    <row r="535" spans="2:14" s="1" customFormat="1" ht="11.25" customHeight="1" x14ac:dyDescent="0.25">
      <c r="B535" s="19" t="s">
        <v>280</v>
      </c>
      <c r="C535" s="28" t="s">
        <v>281</v>
      </c>
      <c r="D535" s="28"/>
      <c r="E535" s="28"/>
      <c r="F535" s="28"/>
      <c r="G535" s="12" t="s">
        <v>6</v>
      </c>
      <c r="H535" s="11"/>
      <c r="I535" s="11"/>
      <c r="J535" s="11"/>
      <c r="K535" s="11"/>
      <c r="L535" s="11"/>
      <c r="N535" s="2"/>
    </row>
    <row r="536" spans="2:14" s="1" customFormat="1" ht="3" customHeight="1" x14ac:dyDescent="0.25">
      <c r="B536" s="11"/>
      <c r="C536" s="11"/>
      <c r="D536" s="11"/>
      <c r="E536" s="11"/>
      <c r="F536" s="11"/>
      <c r="G536" s="11"/>
      <c r="H536" s="11"/>
      <c r="I536" s="11"/>
      <c r="J536" s="11"/>
      <c r="K536" s="11"/>
      <c r="L536" s="11"/>
      <c r="N536" s="2"/>
    </row>
    <row r="537" spans="2:14" s="1" customFormat="1" ht="49.9" customHeight="1" x14ac:dyDescent="0.25">
      <c r="B537" s="13" t="s">
        <v>282</v>
      </c>
      <c r="C537" s="31" t="s">
        <v>283</v>
      </c>
      <c r="D537" s="31"/>
      <c r="E537" s="31"/>
      <c r="F537" s="31"/>
      <c r="G537" s="14" t="s">
        <v>65</v>
      </c>
      <c r="H537" s="32">
        <v>1</v>
      </c>
      <c r="I537" s="32"/>
      <c r="J537" s="15"/>
      <c r="K537" s="15"/>
      <c r="L537" s="23">
        <f>H537*J537</f>
        <v>0</v>
      </c>
      <c r="N537" s="2"/>
    </row>
    <row r="538" spans="2:14" s="1" customFormat="1" ht="3" customHeight="1" x14ac:dyDescent="0.25">
      <c r="B538" s="11"/>
      <c r="C538" s="11"/>
      <c r="D538" s="11"/>
      <c r="E538" s="11"/>
      <c r="F538" s="11"/>
      <c r="G538" s="11"/>
      <c r="H538" s="11"/>
      <c r="I538" s="11"/>
      <c r="J538" s="11"/>
      <c r="K538" s="11"/>
      <c r="L538" s="11"/>
      <c r="N538" s="2"/>
    </row>
    <row r="539" spans="2:14" s="1" customFormat="1" ht="49.9" customHeight="1" x14ac:dyDescent="0.25">
      <c r="B539" s="19" t="s">
        <v>280</v>
      </c>
      <c r="C539" s="28" t="s">
        <v>284</v>
      </c>
      <c r="D539" s="28"/>
      <c r="E539" s="28"/>
      <c r="F539" s="28"/>
      <c r="G539" s="12" t="s">
        <v>6</v>
      </c>
      <c r="H539" s="11"/>
      <c r="I539" s="11"/>
      <c r="J539" s="11"/>
      <c r="K539" s="11"/>
      <c r="L539" s="20">
        <f>SUM(L537:L538)</f>
        <v>0</v>
      </c>
      <c r="N539" s="2"/>
    </row>
    <row r="540" spans="2:14" s="1" customFormat="1" ht="1.5" customHeight="1" x14ac:dyDescent="0.25">
      <c r="B540" s="11"/>
      <c r="C540" s="11"/>
      <c r="D540" s="11"/>
      <c r="E540" s="11"/>
      <c r="F540" s="11"/>
      <c r="G540" s="11"/>
      <c r="H540" s="11"/>
      <c r="I540" s="11"/>
      <c r="J540" s="11"/>
      <c r="K540" s="11"/>
      <c r="L540" s="11"/>
      <c r="N540" s="2"/>
    </row>
    <row r="541" spans="2:14" s="1" customFormat="1" ht="12.75" customHeight="1" x14ac:dyDescent="0.25">
      <c r="B541" s="34"/>
      <c r="C541" s="34"/>
      <c r="D541" s="34"/>
      <c r="E541" s="34"/>
      <c r="F541" s="34"/>
      <c r="G541" s="34"/>
      <c r="H541" s="34"/>
      <c r="I541" s="34"/>
      <c r="J541" s="34"/>
      <c r="K541" s="34"/>
      <c r="L541" s="34"/>
      <c r="N541" s="2"/>
    </row>
    <row r="542" spans="2:14" s="1" customFormat="1" ht="3" customHeight="1" x14ac:dyDescent="0.25">
      <c r="B542" s="11"/>
      <c r="C542" s="11"/>
      <c r="D542" s="11"/>
      <c r="E542" s="11"/>
      <c r="F542" s="11"/>
      <c r="G542" s="11"/>
      <c r="H542" s="11"/>
      <c r="I542" s="11"/>
      <c r="J542" s="11"/>
      <c r="K542" s="11"/>
      <c r="L542" s="11"/>
      <c r="N542" s="2"/>
    </row>
    <row r="543" spans="2:14" s="1" customFormat="1" ht="49.9" customHeight="1" x14ac:dyDescent="0.25">
      <c r="B543" s="11"/>
      <c r="C543" s="28" t="s">
        <v>14</v>
      </c>
      <c r="D543" s="28"/>
      <c r="E543" s="28"/>
      <c r="F543" s="28"/>
      <c r="G543" s="12" t="s">
        <v>6</v>
      </c>
      <c r="H543" s="11"/>
      <c r="I543" s="11"/>
      <c r="J543" s="11"/>
      <c r="K543" s="11"/>
      <c r="L543" s="11"/>
      <c r="N543" s="2"/>
    </row>
    <row r="544" spans="2:14" s="1" customFormat="1" ht="3" customHeight="1" x14ac:dyDescent="0.25">
      <c r="B544" s="11"/>
      <c r="C544" s="11"/>
      <c r="D544" s="11"/>
      <c r="E544" s="11"/>
      <c r="F544" s="11"/>
      <c r="G544" s="11"/>
      <c r="H544" s="11"/>
      <c r="I544" s="11"/>
      <c r="J544" s="11"/>
      <c r="K544" s="11"/>
      <c r="L544" s="11"/>
      <c r="N544" s="2"/>
    </row>
    <row r="545" spans="2:14" s="1" customFormat="1" ht="49.9" customHeight="1" x14ac:dyDescent="0.25">
      <c r="B545" s="13" t="s">
        <v>15</v>
      </c>
      <c r="C545" s="33" t="s">
        <v>16</v>
      </c>
      <c r="D545" s="33"/>
      <c r="E545" s="33"/>
      <c r="F545" s="33"/>
      <c r="G545" s="14" t="s">
        <v>17</v>
      </c>
      <c r="H545" s="32">
        <v>630</v>
      </c>
      <c r="I545" s="32"/>
      <c r="J545" s="15"/>
      <c r="K545" s="15"/>
      <c r="L545" s="23">
        <f>H545*J545</f>
        <v>0</v>
      </c>
      <c r="N545" s="2"/>
    </row>
    <row r="546" spans="2:14" s="1" customFormat="1" ht="3" customHeight="1" x14ac:dyDescent="0.25">
      <c r="B546" s="11"/>
      <c r="C546" s="11"/>
      <c r="D546" s="11"/>
      <c r="E546" s="11"/>
      <c r="F546" s="11"/>
      <c r="G546" s="11"/>
      <c r="H546" s="11"/>
      <c r="I546" s="11"/>
      <c r="J546" s="11"/>
      <c r="K546" s="11"/>
      <c r="L546" s="11"/>
      <c r="N546" s="2"/>
    </row>
    <row r="547" spans="2:14" s="1" customFormat="1" ht="49.9" customHeight="1" x14ac:dyDescent="0.25">
      <c r="B547" s="11"/>
      <c r="C547" s="28" t="s">
        <v>20</v>
      </c>
      <c r="D547" s="28"/>
      <c r="E547" s="28"/>
      <c r="F547" s="28"/>
      <c r="G547" s="12" t="s">
        <v>6</v>
      </c>
      <c r="H547" s="11"/>
      <c r="I547" s="11"/>
      <c r="J547" s="11"/>
      <c r="K547" s="11"/>
      <c r="L547" s="20">
        <f>SUM(L545:L546)</f>
        <v>0</v>
      </c>
      <c r="N547" s="2"/>
    </row>
    <row r="548" spans="2:14" s="1" customFormat="1" ht="1.5" customHeight="1" x14ac:dyDescent="0.25">
      <c r="B548" s="11"/>
      <c r="C548" s="11"/>
      <c r="D548" s="11"/>
      <c r="E548" s="11"/>
      <c r="F548" s="11"/>
      <c r="G548" s="11"/>
      <c r="H548" s="11"/>
      <c r="I548" s="11"/>
      <c r="J548" s="11"/>
      <c r="K548" s="11"/>
      <c r="L548" s="11"/>
      <c r="N548" s="2"/>
    </row>
    <row r="549" spans="2:14" s="1" customFormat="1" ht="12.75" customHeight="1" x14ac:dyDescent="0.25">
      <c r="B549" s="34"/>
      <c r="C549" s="34"/>
      <c r="D549" s="34"/>
      <c r="E549" s="34"/>
      <c r="F549" s="34"/>
      <c r="G549" s="34"/>
      <c r="H549" s="34"/>
      <c r="I549" s="34"/>
      <c r="J549" s="34"/>
      <c r="K549" s="34"/>
      <c r="L549" s="34"/>
      <c r="N549" s="2"/>
    </row>
    <row r="550" spans="2:14" s="1" customFormat="1" ht="49.9" customHeight="1" x14ac:dyDescent="0.25">
      <c r="B550" s="19" t="s">
        <v>21</v>
      </c>
      <c r="C550" s="28" t="s">
        <v>22</v>
      </c>
      <c r="D550" s="28"/>
      <c r="E550" s="28"/>
      <c r="F550" s="28"/>
      <c r="G550" s="12" t="s">
        <v>6</v>
      </c>
      <c r="H550" s="11"/>
      <c r="I550" s="11"/>
      <c r="J550" s="11"/>
      <c r="K550" s="11"/>
      <c r="L550" s="11"/>
      <c r="N550" s="2"/>
    </row>
    <row r="551" spans="2:14" s="1" customFormat="1" ht="3" customHeight="1" x14ac:dyDescent="0.25">
      <c r="B551" s="11"/>
      <c r="C551" s="11"/>
      <c r="D551" s="11"/>
      <c r="E551" s="11"/>
      <c r="F551" s="11"/>
      <c r="G551" s="11"/>
      <c r="H551" s="11"/>
      <c r="I551" s="11"/>
      <c r="J551" s="11"/>
      <c r="K551" s="11"/>
      <c r="L551" s="11"/>
      <c r="N551" s="2"/>
    </row>
    <row r="552" spans="2:14" s="1" customFormat="1" ht="49.9" customHeight="1" x14ac:dyDescent="0.25">
      <c r="B552" s="13" t="s">
        <v>23</v>
      </c>
      <c r="C552" s="33" t="s">
        <v>24</v>
      </c>
      <c r="D552" s="33"/>
      <c r="E552" s="33"/>
      <c r="F552" s="33"/>
      <c r="G552" s="14" t="s">
        <v>9</v>
      </c>
      <c r="H552" s="32">
        <v>194.45</v>
      </c>
      <c r="I552" s="32"/>
      <c r="J552" s="15"/>
      <c r="K552" s="15"/>
      <c r="L552" s="23">
        <f>H552*J552</f>
        <v>0</v>
      </c>
      <c r="N552" s="2"/>
    </row>
    <row r="553" spans="2:14" s="1" customFormat="1" ht="3" customHeight="1" x14ac:dyDescent="0.25">
      <c r="B553" s="11"/>
      <c r="C553" s="11"/>
      <c r="D553" s="11"/>
      <c r="E553" s="11"/>
      <c r="F553" s="11"/>
      <c r="G553" s="11"/>
      <c r="H553" s="11"/>
      <c r="I553" s="11"/>
      <c r="J553" s="11"/>
      <c r="K553" s="11"/>
      <c r="L553" s="11"/>
      <c r="N553" s="2"/>
    </row>
    <row r="554" spans="2:14" s="1" customFormat="1" ht="49.9" customHeight="1" x14ac:dyDescent="0.25">
      <c r="B554" s="19" t="s">
        <v>21</v>
      </c>
      <c r="C554" s="28" t="s">
        <v>25</v>
      </c>
      <c r="D554" s="28"/>
      <c r="E554" s="28"/>
      <c r="F554" s="28"/>
      <c r="G554" s="12" t="s">
        <v>6</v>
      </c>
      <c r="H554" s="11"/>
      <c r="I554" s="11"/>
      <c r="J554" s="11"/>
      <c r="K554" s="11"/>
      <c r="L554" s="20">
        <f>SUM(L552:L553)</f>
        <v>0</v>
      </c>
      <c r="N554" s="2"/>
    </row>
    <row r="555" spans="2:14" s="1" customFormat="1" ht="1.5" customHeight="1" x14ac:dyDescent="0.25">
      <c r="B555" s="11"/>
      <c r="C555" s="11"/>
      <c r="D555" s="11"/>
      <c r="E555" s="11"/>
      <c r="F555" s="11"/>
      <c r="G555" s="11"/>
      <c r="H555" s="11"/>
      <c r="I555" s="11"/>
      <c r="J555" s="11"/>
      <c r="K555" s="11"/>
      <c r="L555" s="11"/>
      <c r="N555" s="2"/>
    </row>
    <row r="556" spans="2:14" s="1" customFormat="1" ht="12.75" customHeight="1" x14ac:dyDescent="0.25">
      <c r="B556" s="34"/>
      <c r="C556" s="34"/>
      <c r="D556" s="34"/>
      <c r="E556" s="34"/>
      <c r="F556" s="34"/>
      <c r="G556" s="34"/>
      <c r="H556" s="34"/>
      <c r="I556" s="34"/>
      <c r="J556" s="34"/>
      <c r="K556" s="34"/>
      <c r="L556" s="34"/>
      <c r="N556" s="2"/>
    </row>
    <row r="557" spans="2:14" s="1" customFormat="1" ht="49.9" customHeight="1" x14ac:dyDescent="0.25">
      <c r="B557" s="19" t="s">
        <v>26</v>
      </c>
      <c r="C557" s="28" t="s">
        <v>27</v>
      </c>
      <c r="D557" s="28"/>
      <c r="E557" s="28"/>
      <c r="F557" s="28"/>
      <c r="G557" s="12" t="s">
        <v>6</v>
      </c>
      <c r="H557" s="11"/>
      <c r="I557" s="11"/>
      <c r="J557" s="11"/>
      <c r="K557" s="11"/>
      <c r="L557" s="11"/>
      <c r="N557" s="2"/>
    </row>
    <row r="558" spans="2:14" s="1" customFormat="1" ht="2.25" customHeight="1" x14ac:dyDescent="0.25">
      <c r="B558" s="11"/>
      <c r="C558" s="11"/>
      <c r="D558" s="11"/>
      <c r="E558" s="11"/>
      <c r="F558" s="11"/>
      <c r="G558" s="11"/>
      <c r="H558" s="11"/>
      <c r="I558" s="11"/>
      <c r="J558" s="11"/>
      <c r="K558" s="11"/>
      <c r="L558" s="11"/>
      <c r="N558" s="2"/>
    </row>
    <row r="559" spans="2:14" s="1" customFormat="1" ht="54" customHeight="1" x14ac:dyDescent="0.25">
      <c r="B559" s="13" t="s">
        <v>28</v>
      </c>
      <c r="C559" s="33" t="s">
        <v>29</v>
      </c>
      <c r="D559" s="33"/>
      <c r="E559" s="33"/>
      <c r="F559" s="33"/>
      <c r="G559" s="14" t="s">
        <v>9</v>
      </c>
      <c r="H559" s="32">
        <v>194.45</v>
      </c>
      <c r="I559" s="32"/>
      <c r="J559" s="15"/>
      <c r="K559" s="15"/>
      <c r="L559" s="23">
        <f>H559*J559</f>
        <v>0</v>
      </c>
      <c r="N559" s="2"/>
    </row>
    <row r="560" spans="2:14" s="1" customFormat="1" ht="2.25" customHeight="1" x14ac:dyDescent="0.25">
      <c r="B560" s="11"/>
      <c r="C560" s="11"/>
      <c r="D560" s="11"/>
      <c r="E560" s="11"/>
      <c r="F560" s="11"/>
      <c r="G560" s="11"/>
      <c r="H560" s="11"/>
      <c r="I560" s="11"/>
      <c r="J560" s="11"/>
      <c r="K560" s="11"/>
      <c r="L560" s="11"/>
      <c r="N560" s="2"/>
    </row>
    <row r="561" spans="2:14" s="1" customFormat="1" ht="11.25" customHeight="1" x14ac:dyDescent="0.25">
      <c r="B561" s="19" t="s">
        <v>26</v>
      </c>
      <c r="C561" s="28" t="s">
        <v>30</v>
      </c>
      <c r="D561" s="28"/>
      <c r="E561" s="28"/>
      <c r="F561" s="28"/>
      <c r="G561" s="12" t="s">
        <v>6</v>
      </c>
      <c r="H561" s="11"/>
      <c r="I561" s="11"/>
      <c r="J561" s="11"/>
      <c r="K561" s="11"/>
      <c r="L561" s="20">
        <f>SUM(L559:L560)</f>
        <v>0</v>
      </c>
      <c r="N561" s="2"/>
    </row>
    <row r="562" spans="2:14" s="1" customFormat="1" ht="1.5" customHeight="1" x14ac:dyDescent="0.25">
      <c r="B562" s="11"/>
      <c r="C562" s="11"/>
      <c r="D562" s="11"/>
      <c r="E562" s="11"/>
      <c r="F562" s="11"/>
      <c r="G562" s="11"/>
      <c r="H562" s="11"/>
      <c r="I562" s="11"/>
      <c r="J562" s="11"/>
      <c r="K562" s="11"/>
      <c r="L562" s="11"/>
      <c r="N562" s="2"/>
    </row>
    <row r="563" spans="2:14" s="1" customFormat="1" ht="12.75" customHeight="1" x14ac:dyDescent="0.25">
      <c r="B563" s="34"/>
      <c r="C563" s="34"/>
      <c r="D563" s="34"/>
      <c r="E563" s="34"/>
      <c r="F563" s="34"/>
      <c r="G563" s="34"/>
      <c r="H563" s="34"/>
      <c r="I563" s="34"/>
      <c r="J563" s="34"/>
      <c r="K563" s="34"/>
      <c r="L563" s="34"/>
      <c r="N563" s="2"/>
    </row>
    <row r="564" spans="2:14" s="1" customFormat="1" ht="49.9" customHeight="1" x14ac:dyDescent="0.25">
      <c r="B564" s="19" t="s">
        <v>31</v>
      </c>
      <c r="C564" s="28" t="s">
        <v>32</v>
      </c>
      <c r="D564" s="28"/>
      <c r="E564" s="28"/>
      <c r="F564" s="28"/>
      <c r="G564" s="12" t="s">
        <v>6</v>
      </c>
      <c r="H564" s="11"/>
      <c r="I564" s="11"/>
      <c r="J564" s="11"/>
      <c r="K564" s="11"/>
      <c r="L564" s="11"/>
      <c r="N564" s="2"/>
    </row>
    <row r="565" spans="2:14" s="1" customFormat="1" ht="3" customHeight="1" x14ac:dyDescent="0.25">
      <c r="B565" s="11"/>
      <c r="C565" s="11"/>
      <c r="D565" s="11"/>
      <c r="E565" s="11"/>
      <c r="F565" s="11"/>
      <c r="G565" s="11"/>
      <c r="H565" s="11"/>
      <c r="I565" s="11"/>
      <c r="J565" s="11"/>
      <c r="K565" s="11"/>
      <c r="L565" s="11"/>
      <c r="N565" s="2"/>
    </row>
    <row r="566" spans="2:14" s="1" customFormat="1" ht="25.15" customHeight="1" x14ac:dyDescent="0.25">
      <c r="B566" s="13" t="s">
        <v>33</v>
      </c>
      <c r="C566" s="33" t="s">
        <v>29</v>
      </c>
      <c r="D566" s="33"/>
      <c r="E566" s="33"/>
      <c r="F566" s="33"/>
      <c r="G566" s="14" t="s">
        <v>34</v>
      </c>
      <c r="H566" s="32">
        <v>1166.7</v>
      </c>
      <c r="I566" s="32"/>
      <c r="J566" s="15"/>
      <c r="K566" s="15"/>
      <c r="L566" s="23">
        <f>H566*J566</f>
        <v>0</v>
      </c>
      <c r="N566" s="2"/>
    </row>
    <row r="567" spans="2:14" s="1" customFormat="1" ht="3" customHeight="1" x14ac:dyDescent="0.25">
      <c r="B567" s="11"/>
      <c r="C567" s="11"/>
      <c r="D567" s="11"/>
      <c r="E567" s="11"/>
      <c r="F567" s="11"/>
      <c r="G567" s="11"/>
      <c r="H567" s="11"/>
      <c r="I567" s="11"/>
      <c r="J567" s="11"/>
      <c r="K567" s="11"/>
      <c r="L567" s="11"/>
      <c r="N567" s="2"/>
    </row>
    <row r="568" spans="2:14" s="1" customFormat="1" ht="11.25" customHeight="1" x14ac:dyDescent="0.25">
      <c r="B568" s="19" t="s">
        <v>31</v>
      </c>
      <c r="C568" s="28" t="s">
        <v>35</v>
      </c>
      <c r="D568" s="28"/>
      <c r="E568" s="28"/>
      <c r="F568" s="28"/>
      <c r="G568" s="12" t="s">
        <v>6</v>
      </c>
      <c r="H568" s="11"/>
      <c r="I568" s="11"/>
      <c r="J568" s="11"/>
      <c r="K568" s="11"/>
      <c r="L568" s="20">
        <f>SUM(L566:L567)</f>
        <v>0</v>
      </c>
      <c r="N568" s="2"/>
    </row>
    <row r="569" spans="2:14" s="1" customFormat="1" ht="1.5" customHeight="1" x14ac:dyDescent="0.25">
      <c r="B569" s="11"/>
      <c r="C569" s="11"/>
      <c r="D569" s="11"/>
      <c r="E569" s="11"/>
      <c r="F569" s="11"/>
      <c r="G569" s="11"/>
      <c r="H569" s="11"/>
      <c r="I569" s="11"/>
      <c r="J569" s="11"/>
      <c r="K569" s="11"/>
      <c r="L569" s="11"/>
      <c r="N569" s="2"/>
    </row>
    <row r="570" spans="2:14" s="1" customFormat="1" ht="12.75" customHeight="1" x14ac:dyDescent="0.25">
      <c r="B570" s="34"/>
      <c r="C570" s="34"/>
      <c r="D570" s="34"/>
      <c r="E570" s="34"/>
      <c r="F570" s="34"/>
      <c r="G570" s="34"/>
      <c r="H570" s="34"/>
      <c r="I570" s="34"/>
      <c r="J570" s="34"/>
      <c r="K570" s="34"/>
      <c r="L570" s="34"/>
      <c r="N570" s="2"/>
    </row>
    <row r="571" spans="2:14" s="1" customFormat="1" ht="11.25" customHeight="1" x14ac:dyDescent="0.25">
      <c r="B571" s="11"/>
      <c r="C571" s="28" t="s">
        <v>285</v>
      </c>
      <c r="D571" s="28"/>
      <c r="E571" s="28"/>
      <c r="F571" s="28"/>
      <c r="G571" s="12" t="s">
        <v>6</v>
      </c>
      <c r="H571" s="11"/>
      <c r="I571" s="11"/>
      <c r="J571" s="11"/>
      <c r="K571" s="11"/>
      <c r="L571" s="11"/>
      <c r="N571" s="2"/>
    </row>
    <row r="572" spans="2:14" s="1" customFormat="1" ht="3" customHeight="1" x14ac:dyDescent="0.25">
      <c r="B572" s="11"/>
      <c r="C572" s="11"/>
      <c r="D572" s="11"/>
      <c r="E572" s="11"/>
      <c r="F572" s="11"/>
      <c r="G572" s="11"/>
      <c r="H572" s="11"/>
      <c r="I572" s="11"/>
      <c r="J572" s="11"/>
      <c r="K572" s="11"/>
      <c r="L572" s="11"/>
      <c r="N572" s="2"/>
    </row>
    <row r="573" spans="2:14" s="1" customFormat="1" ht="57.6" customHeight="1" x14ac:dyDescent="0.25">
      <c r="B573" s="13" t="s">
        <v>286</v>
      </c>
      <c r="C573" s="33" t="s">
        <v>287</v>
      </c>
      <c r="D573" s="33"/>
      <c r="E573" s="33"/>
      <c r="F573" s="33"/>
      <c r="G573" s="14" t="s">
        <v>17</v>
      </c>
      <c r="H573" s="32">
        <v>525</v>
      </c>
      <c r="I573" s="32"/>
      <c r="J573" s="15"/>
      <c r="K573" s="15"/>
      <c r="L573" s="23">
        <f>H573*J573</f>
        <v>0</v>
      </c>
      <c r="N573" s="2"/>
    </row>
    <row r="574" spans="2:14" s="1" customFormat="1" ht="3" customHeight="1" x14ac:dyDescent="0.25">
      <c r="B574" s="11"/>
      <c r="C574" s="11"/>
      <c r="D574" s="11"/>
      <c r="E574" s="11"/>
      <c r="F574" s="11"/>
      <c r="G574" s="11"/>
      <c r="H574" s="11"/>
      <c r="I574" s="11"/>
      <c r="J574" s="11"/>
      <c r="K574" s="11"/>
      <c r="L574" s="11"/>
      <c r="N574" s="2"/>
    </row>
    <row r="575" spans="2:14" s="1" customFormat="1" ht="49.9" customHeight="1" x14ac:dyDescent="0.25">
      <c r="B575" s="13" t="s">
        <v>288</v>
      </c>
      <c r="C575" s="33" t="s">
        <v>289</v>
      </c>
      <c r="D575" s="33"/>
      <c r="E575" s="33"/>
      <c r="F575" s="33"/>
      <c r="G575" s="14" t="s">
        <v>55</v>
      </c>
      <c r="H575" s="32">
        <v>210</v>
      </c>
      <c r="I575" s="32"/>
      <c r="J575" s="15"/>
      <c r="K575" s="15"/>
      <c r="L575" s="23">
        <f>H575*J575</f>
        <v>0</v>
      </c>
      <c r="N575" s="2"/>
    </row>
    <row r="576" spans="2:14" s="1" customFormat="1" ht="3" customHeight="1" x14ac:dyDescent="0.25">
      <c r="B576" s="11"/>
      <c r="C576" s="11"/>
      <c r="D576" s="11"/>
      <c r="E576" s="11"/>
      <c r="F576" s="11"/>
      <c r="G576" s="11"/>
      <c r="H576" s="11"/>
      <c r="I576" s="11"/>
      <c r="J576" s="11"/>
      <c r="K576" s="11"/>
      <c r="L576" s="11"/>
      <c r="N576" s="2"/>
    </row>
    <row r="577" spans="2:14" s="1" customFormat="1" ht="11.25" customHeight="1" x14ac:dyDescent="0.25">
      <c r="B577" s="11"/>
      <c r="C577" s="28" t="s">
        <v>290</v>
      </c>
      <c r="D577" s="28"/>
      <c r="E577" s="28"/>
      <c r="F577" s="28"/>
      <c r="G577" s="12" t="s">
        <v>6</v>
      </c>
      <c r="H577" s="11"/>
      <c r="I577" s="11"/>
      <c r="J577" s="11"/>
      <c r="K577" s="11"/>
      <c r="L577" s="20">
        <f>SUM(L573:L575)</f>
        <v>0</v>
      </c>
      <c r="N577" s="2"/>
    </row>
    <row r="578" spans="2:14" s="1" customFormat="1" ht="1.5" customHeight="1" x14ac:dyDescent="0.25">
      <c r="B578" s="11"/>
      <c r="C578" s="11"/>
      <c r="D578" s="11"/>
      <c r="E578" s="11"/>
      <c r="F578" s="11"/>
      <c r="G578" s="11"/>
      <c r="H578" s="11"/>
      <c r="I578" s="11"/>
      <c r="J578" s="11"/>
      <c r="K578" s="11"/>
      <c r="L578" s="11"/>
      <c r="N578" s="2"/>
    </row>
    <row r="579" spans="2:14" s="1" customFormat="1" ht="12.75" customHeight="1" x14ac:dyDescent="0.25">
      <c r="B579" s="34"/>
      <c r="C579" s="34"/>
      <c r="D579" s="34"/>
      <c r="E579" s="34"/>
      <c r="F579" s="34"/>
      <c r="G579" s="34"/>
      <c r="H579" s="34"/>
      <c r="I579" s="34"/>
      <c r="J579" s="34"/>
      <c r="K579" s="34"/>
      <c r="L579" s="34"/>
      <c r="N579" s="2"/>
    </row>
    <row r="580" spans="2:14" s="1" customFormat="1" ht="11.25" customHeight="1" x14ac:dyDescent="0.25">
      <c r="B580" s="11"/>
      <c r="C580" s="28" t="s">
        <v>291</v>
      </c>
      <c r="D580" s="28"/>
      <c r="E580" s="28"/>
      <c r="F580" s="28"/>
      <c r="G580" s="12" t="s">
        <v>6</v>
      </c>
      <c r="H580" s="11"/>
      <c r="I580" s="11"/>
      <c r="J580" s="11"/>
      <c r="K580" s="11"/>
      <c r="L580" s="11"/>
      <c r="N580" s="2"/>
    </row>
    <row r="581" spans="2:14" s="1" customFormat="1" ht="3" customHeight="1" x14ac:dyDescent="0.25">
      <c r="B581" s="11"/>
      <c r="C581" s="11"/>
      <c r="D581" s="11"/>
      <c r="E581" s="11"/>
      <c r="F581" s="11"/>
      <c r="G581" s="11"/>
      <c r="H581" s="11"/>
      <c r="I581" s="11"/>
      <c r="J581" s="11"/>
      <c r="K581" s="11"/>
      <c r="L581" s="11"/>
      <c r="N581" s="2"/>
    </row>
    <row r="582" spans="2:14" s="1" customFormat="1" ht="59.45" customHeight="1" x14ac:dyDescent="0.25">
      <c r="B582" s="13" t="s">
        <v>292</v>
      </c>
      <c r="C582" s="33" t="s">
        <v>293</v>
      </c>
      <c r="D582" s="33"/>
      <c r="E582" s="33"/>
      <c r="F582" s="33"/>
      <c r="G582" s="14" t="s">
        <v>9</v>
      </c>
      <c r="H582" s="32">
        <v>194.45</v>
      </c>
      <c r="I582" s="32"/>
      <c r="J582" s="15"/>
      <c r="K582" s="15"/>
      <c r="L582" s="23">
        <f>H582*J582</f>
        <v>0</v>
      </c>
      <c r="N582" s="2"/>
    </row>
    <row r="583" spans="2:14" s="1" customFormat="1" ht="3" customHeight="1" x14ac:dyDescent="0.25">
      <c r="B583" s="11"/>
      <c r="C583" s="11"/>
      <c r="D583" s="11"/>
      <c r="E583" s="11"/>
      <c r="F583" s="11"/>
      <c r="G583" s="11"/>
      <c r="H583" s="11"/>
      <c r="I583" s="11"/>
      <c r="J583" s="11"/>
      <c r="K583" s="11"/>
      <c r="L583" s="11"/>
      <c r="N583" s="2"/>
    </row>
    <row r="584" spans="2:14" s="1" customFormat="1" ht="11.25" customHeight="1" x14ac:dyDescent="0.25">
      <c r="B584" s="11"/>
      <c r="C584" s="28" t="s">
        <v>294</v>
      </c>
      <c r="D584" s="28"/>
      <c r="E584" s="28"/>
      <c r="F584" s="28"/>
      <c r="G584" s="12" t="s">
        <v>6</v>
      </c>
      <c r="H584" s="11"/>
      <c r="I584" s="11"/>
      <c r="J584" s="11"/>
      <c r="K584" s="11"/>
      <c r="L584" s="20">
        <f>SUM(L582:L583)</f>
        <v>0</v>
      </c>
      <c r="N584" s="2"/>
    </row>
    <row r="585" spans="2:14" s="1" customFormat="1" ht="1.5" customHeight="1" x14ac:dyDescent="0.25">
      <c r="B585" s="11"/>
      <c r="C585" s="11"/>
      <c r="D585" s="11"/>
      <c r="E585" s="11"/>
      <c r="F585" s="11"/>
      <c r="G585" s="11"/>
      <c r="H585" s="11"/>
      <c r="I585" s="11"/>
      <c r="J585" s="11"/>
      <c r="K585" s="11"/>
      <c r="L585" s="11"/>
      <c r="N585" s="2"/>
    </row>
    <row r="586" spans="2:14" s="1" customFormat="1" ht="12.75" customHeight="1" x14ac:dyDescent="0.25">
      <c r="B586" s="34"/>
      <c r="C586" s="34"/>
      <c r="D586" s="34"/>
      <c r="E586" s="34"/>
      <c r="F586" s="34"/>
      <c r="G586" s="34"/>
      <c r="H586" s="34"/>
      <c r="I586" s="34"/>
      <c r="J586" s="34"/>
      <c r="K586" s="34"/>
      <c r="L586" s="34"/>
      <c r="N586" s="2"/>
    </row>
    <row r="587" spans="2:14" s="1" customFormat="1" ht="11.25" customHeight="1" x14ac:dyDescent="0.25">
      <c r="B587" s="11"/>
      <c r="C587" s="28" t="s">
        <v>47</v>
      </c>
      <c r="D587" s="28"/>
      <c r="E587" s="28"/>
      <c r="F587" s="28"/>
      <c r="G587" s="12" t="s">
        <v>6</v>
      </c>
      <c r="H587" s="11"/>
      <c r="I587" s="11"/>
      <c r="J587" s="11"/>
      <c r="K587" s="11"/>
      <c r="L587" s="11"/>
      <c r="N587" s="2"/>
    </row>
    <row r="588" spans="2:14" s="1" customFormat="1" ht="3" customHeight="1" x14ac:dyDescent="0.25">
      <c r="B588" s="11"/>
      <c r="C588" s="11"/>
      <c r="D588" s="11"/>
      <c r="E588" s="11"/>
      <c r="F588" s="11"/>
      <c r="G588" s="11"/>
      <c r="H588" s="11"/>
      <c r="I588" s="11"/>
      <c r="J588" s="11"/>
      <c r="K588" s="11"/>
      <c r="L588" s="11"/>
      <c r="N588" s="2"/>
    </row>
    <row r="589" spans="2:14" s="1" customFormat="1" ht="28.9" customHeight="1" x14ac:dyDescent="0.25">
      <c r="B589" s="13" t="s">
        <v>295</v>
      </c>
      <c r="C589" s="33" t="s">
        <v>296</v>
      </c>
      <c r="D589" s="33"/>
      <c r="E589" s="33"/>
      <c r="F589" s="33"/>
      <c r="G589" s="14" t="s">
        <v>17</v>
      </c>
      <c r="H589" s="32">
        <v>630</v>
      </c>
      <c r="I589" s="32"/>
      <c r="J589" s="15"/>
      <c r="K589" s="15"/>
      <c r="L589" s="23">
        <f>H589*J589</f>
        <v>0</v>
      </c>
      <c r="N589" s="2"/>
    </row>
    <row r="590" spans="2:14" s="1" customFormat="1" ht="2.25" customHeight="1" x14ac:dyDescent="0.25">
      <c r="B590" s="11"/>
      <c r="C590" s="11"/>
      <c r="D590" s="11"/>
      <c r="E590" s="11"/>
      <c r="F590" s="11"/>
      <c r="G590" s="11"/>
      <c r="H590" s="11"/>
      <c r="I590" s="11"/>
      <c r="J590" s="11"/>
      <c r="K590" s="11"/>
      <c r="L590" s="11"/>
      <c r="N590" s="2"/>
    </row>
    <row r="591" spans="2:14" s="1" customFormat="1" ht="75.599999999999994" customHeight="1" x14ac:dyDescent="0.25">
      <c r="B591" s="13" t="s">
        <v>297</v>
      </c>
      <c r="C591" s="31" t="s">
        <v>298</v>
      </c>
      <c r="D591" s="31"/>
      <c r="E591" s="31"/>
      <c r="F591" s="31"/>
      <c r="G591" s="14" t="s">
        <v>9</v>
      </c>
      <c r="H591" s="32">
        <v>78.75</v>
      </c>
      <c r="I591" s="32"/>
      <c r="J591" s="15"/>
      <c r="K591" s="15"/>
      <c r="L591" s="23">
        <f>H591*J591</f>
        <v>0</v>
      </c>
      <c r="N591" s="2"/>
    </row>
    <row r="592" spans="2:14" s="1" customFormat="1" ht="2.25" customHeight="1" x14ac:dyDescent="0.25">
      <c r="B592" s="11"/>
      <c r="C592" s="11"/>
      <c r="D592" s="11"/>
      <c r="E592" s="11"/>
      <c r="F592" s="11"/>
      <c r="G592" s="11"/>
      <c r="H592" s="11"/>
      <c r="I592" s="11"/>
      <c r="J592" s="11"/>
      <c r="K592" s="11"/>
      <c r="L592" s="11"/>
      <c r="N592" s="2"/>
    </row>
    <row r="593" spans="2:14" s="1" customFormat="1" ht="69" customHeight="1" x14ac:dyDescent="0.25">
      <c r="B593" s="13" t="s">
        <v>299</v>
      </c>
      <c r="C593" s="31" t="s">
        <v>300</v>
      </c>
      <c r="D593" s="31"/>
      <c r="E593" s="31"/>
      <c r="F593" s="31"/>
      <c r="G593" s="14" t="s">
        <v>9</v>
      </c>
      <c r="H593" s="32">
        <v>105</v>
      </c>
      <c r="I593" s="32"/>
      <c r="J593" s="15"/>
      <c r="K593" s="15"/>
      <c r="L593" s="23">
        <f>H593*J593</f>
        <v>0</v>
      </c>
      <c r="N593" s="2"/>
    </row>
    <row r="594" spans="2:14" s="1" customFormat="1" ht="2.25" customHeight="1" x14ac:dyDescent="0.25">
      <c r="B594" s="11"/>
      <c r="C594" s="11"/>
      <c r="D594" s="11"/>
      <c r="E594" s="11"/>
      <c r="F594" s="11"/>
      <c r="G594" s="11"/>
      <c r="H594" s="11"/>
      <c r="I594" s="11"/>
      <c r="J594" s="11"/>
      <c r="K594" s="11"/>
      <c r="L594" s="11"/>
      <c r="N594" s="2"/>
    </row>
    <row r="595" spans="2:14" s="1" customFormat="1" ht="60" customHeight="1" x14ac:dyDescent="0.25">
      <c r="B595" s="13" t="s">
        <v>301</v>
      </c>
      <c r="C595" s="33" t="s">
        <v>302</v>
      </c>
      <c r="D595" s="33"/>
      <c r="E595" s="33"/>
      <c r="F595" s="33"/>
      <c r="G595" s="14" t="s">
        <v>9</v>
      </c>
      <c r="H595" s="32">
        <v>71.5</v>
      </c>
      <c r="I595" s="32"/>
      <c r="J595" s="15"/>
      <c r="K595" s="15"/>
      <c r="L595" s="23">
        <f>H595*J595</f>
        <v>0</v>
      </c>
      <c r="N595" s="2"/>
    </row>
    <row r="596" spans="2:14" s="1" customFormat="1" ht="3" customHeight="1" x14ac:dyDescent="0.25">
      <c r="B596" s="11"/>
      <c r="C596" s="11"/>
      <c r="D596" s="11"/>
      <c r="E596" s="11"/>
      <c r="F596" s="11"/>
      <c r="G596" s="11"/>
      <c r="H596" s="11"/>
      <c r="I596" s="11"/>
      <c r="J596" s="11"/>
      <c r="K596" s="11"/>
      <c r="L596" s="11"/>
      <c r="N596" s="2"/>
    </row>
    <row r="597" spans="2:14" s="1" customFormat="1" ht="11.25" customHeight="1" x14ac:dyDescent="0.25">
      <c r="B597" s="11"/>
      <c r="C597" s="28" t="s">
        <v>50</v>
      </c>
      <c r="D597" s="28"/>
      <c r="E597" s="28"/>
      <c r="F597" s="28"/>
      <c r="G597" s="12" t="s">
        <v>6</v>
      </c>
      <c r="H597" s="11"/>
      <c r="I597" s="11"/>
      <c r="J597" s="11"/>
      <c r="K597" s="11"/>
      <c r="L597" s="18">
        <f>SUM(L588:L595)</f>
        <v>0</v>
      </c>
      <c r="N597" s="2"/>
    </row>
    <row r="598" spans="2:14" s="1" customFormat="1" ht="1.5" customHeight="1" x14ac:dyDescent="0.25">
      <c r="B598" s="11"/>
      <c r="C598" s="11"/>
      <c r="D598" s="11"/>
      <c r="E598" s="11"/>
      <c r="F598" s="11"/>
      <c r="G598" s="11"/>
      <c r="H598" s="11"/>
      <c r="I598" s="11"/>
      <c r="J598" s="11"/>
      <c r="K598" s="11"/>
      <c r="L598" s="11"/>
      <c r="N598" s="2"/>
    </row>
    <row r="599" spans="2:14" s="1" customFormat="1" ht="12.75" customHeight="1" x14ac:dyDescent="0.25">
      <c r="B599" s="34"/>
      <c r="C599" s="34"/>
      <c r="D599" s="34"/>
      <c r="E599" s="34"/>
      <c r="F599" s="34"/>
      <c r="G599" s="34"/>
      <c r="H599" s="34"/>
      <c r="I599" s="34"/>
      <c r="J599" s="34"/>
      <c r="K599" s="34"/>
      <c r="L599" s="34"/>
      <c r="N599" s="2"/>
    </row>
    <row r="600" spans="2:14" s="1" customFormat="1" ht="11.25" customHeight="1" x14ac:dyDescent="0.25">
      <c r="B600" s="11"/>
      <c r="C600" s="28" t="s">
        <v>303</v>
      </c>
      <c r="D600" s="28"/>
      <c r="E600" s="28"/>
      <c r="F600" s="28"/>
      <c r="G600" s="12" t="s">
        <v>6</v>
      </c>
      <c r="H600" s="11"/>
      <c r="I600" s="11"/>
      <c r="J600" s="11"/>
      <c r="K600" s="11"/>
      <c r="L600" s="11"/>
      <c r="N600" s="2"/>
    </row>
    <row r="601" spans="2:14" s="1" customFormat="1" ht="3" customHeight="1" x14ac:dyDescent="0.25">
      <c r="B601" s="11"/>
      <c r="C601" s="11"/>
      <c r="D601" s="11"/>
      <c r="E601" s="11"/>
      <c r="F601" s="11"/>
      <c r="G601" s="11"/>
      <c r="H601" s="11"/>
      <c r="I601" s="11"/>
      <c r="J601" s="11"/>
      <c r="K601" s="11"/>
      <c r="L601" s="11"/>
      <c r="N601" s="2"/>
    </row>
    <row r="602" spans="2:14" s="1" customFormat="1" ht="11.25" customHeight="1" x14ac:dyDescent="0.25">
      <c r="B602" s="11"/>
      <c r="C602" s="28" t="s">
        <v>14</v>
      </c>
      <c r="D602" s="28"/>
      <c r="E602" s="28"/>
      <c r="F602" s="28"/>
      <c r="G602" s="12" t="s">
        <v>6</v>
      </c>
      <c r="H602" s="11"/>
      <c r="I602" s="11"/>
      <c r="J602" s="11"/>
      <c r="K602" s="11"/>
      <c r="L602" s="11"/>
      <c r="N602" s="2"/>
    </row>
    <row r="603" spans="2:14" s="1" customFormat="1" ht="3" customHeight="1" x14ac:dyDescent="0.25">
      <c r="B603" s="11"/>
      <c r="C603" s="11"/>
      <c r="D603" s="11"/>
      <c r="E603" s="11"/>
      <c r="F603" s="11"/>
      <c r="G603" s="11"/>
      <c r="H603" s="11"/>
      <c r="I603" s="11"/>
      <c r="J603" s="11"/>
      <c r="K603" s="11"/>
      <c r="L603" s="11"/>
      <c r="N603" s="2"/>
    </row>
    <row r="604" spans="2:14" s="1" customFormat="1" ht="36.6" customHeight="1" x14ac:dyDescent="0.25">
      <c r="B604" s="13" t="s">
        <v>15</v>
      </c>
      <c r="C604" s="33" t="s">
        <v>16</v>
      </c>
      <c r="D604" s="33"/>
      <c r="E604" s="33"/>
      <c r="F604" s="33"/>
      <c r="G604" s="14" t="s">
        <v>17</v>
      </c>
      <c r="H604" s="32">
        <v>36.29</v>
      </c>
      <c r="I604" s="32"/>
      <c r="J604" s="15"/>
      <c r="K604" s="15"/>
      <c r="L604" s="23">
        <f>H604*J604</f>
        <v>0</v>
      </c>
      <c r="N604" s="2"/>
    </row>
    <row r="605" spans="2:14" s="1" customFormat="1" ht="3" customHeight="1" x14ac:dyDescent="0.25">
      <c r="B605" s="11"/>
      <c r="C605" s="11"/>
      <c r="D605" s="11"/>
      <c r="E605" s="11"/>
      <c r="F605" s="11"/>
      <c r="G605" s="11"/>
      <c r="H605" s="11"/>
      <c r="I605" s="11"/>
      <c r="J605" s="11"/>
      <c r="K605" s="11"/>
      <c r="L605" s="11"/>
      <c r="N605" s="2"/>
    </row>
    <row r="606" spans="2:14" s="1" customFormat="1" ht="11.25" customHeight="1" x14ac:dyDescent="0.25">
      <c r="B606" s="11"/>
      <c r="C606" s="28" t="s">
        <v>20</v>
      </c>
      <c r="D606" s="28"/>
      <c r="E606" s="28"/>
      <c r="F606" s="28"/>
      <c r="G606" s="12" t="s">
        <v>6</v>
      </c>
      <c r="H606" s="11"/>
      <c r="I606" s="11"/>
      <c r="J606" s="11"/>
      <c r="K606" s="11"/>
      <c r="L606" s="20">
        <f>SUM(L604:L605)</f>
        <v>0</v>
      </c>
      <c r="N606" s="2"/>
    </row>
    <row r="607" spans="2:14" s="1" customFormat="1" ht="1.5" customHeight="1" x14ac:dyDescent="0.25">
      <c r="B607" s="11"/>
      <c r="C607" s="11"/>
      <c r="D607" s="11"/>
      <c r="E607" s="11"/>
      <c r="F607" s="11"/>
      <c r="G607" s="11"/>
      <c r="H607" s="11"/>
      <c r="I607" s="11"/>
      <c r="J607" s="11"/>
      <c r="K607" s="11"/>
      <c r="L607" s="11"/>
      <c r="N607" s="2"/>
    </row>
    <row r="608" spans="2:14" s="1" customFormat="1" ht="12.75" customHeight="1" x14ac:dyDescent="0.25">
      <c r="B608" s="34"/>
      <c r="C608" s="34"/>
      <c r="D608" s="34"/>
      <c r="E608" s="34"/>
      <c r="F608" s="34"/>
      <c r="G608" s="34"/>
      <c r="H608" s="34"/>
      <c r="I608" s="34"/>
      <c r="J608" s="34"/>
      <c r="K608" s="34"/>
      <c r="L608" s="34"/>
      <c r="N608" s="2"/>
    </row>
    <row r="609" spans="2:14" s="1" customFormat="1" ht="49.9" customHeight="1" x14ac:dyDescent="0.25">
      <c r="B609" s="19" t="s">
        <v>21</v>
      </c>
      <c r="C609" s="28" t="s">
        <v>22</v>
      </c>
      <c r="D609" s="28"/>
      <c r="E609" s="28"/>
      <c r="F609" s="28"/>
      <c r="G609" s="12" t="s">
        <v>6</v>
      </c>
      <c r="H609" s="11"/>
      <c r="I609" s="11"/>
      <c r="J609" s="11"/>
      <c r="K609" s="11"/>
      <c r="L609" s="11"/>
      <c r="N609" s="2"/>
    </row>
    <row r="610" spans="2:14" s="1" customFormat="1" ht="3" customHeight="1" x14ac:dyDescent="0.25">
      <c r="B610" s="11"/>
      <c r="C610" s="11"/>
      <c r="D610" s="11"/>
      <c r="E610" s="11"/>
      <c r="F610" s="11"/>
      <c r="G610" s="11"/>
      <c r="H610" s="11"/>
      <c r="I610" s="11"/>
      <c r="J610" s="11"/>
      <c r="K610" s="11"/>
      <c r="L610" s="11"/>
      <c r="N610" s="2"/>
    </row>
    <row r="611" spans="2:14" s="1" customFormat="1" ht="18" customHeight="1" x14ac:dyDescent="0.25">
      <c r="B611" s="13" t="s">
        <v>23</v>
      </c>
      <c r="C611" s="33" t="s">
        <v>24</v>
      </c>
      <c r="D611" s="33"/>
      <c r="E611" s="33"/>
      <c r="F611" s="33"/>
      <c r="G611" s="14" t="s">
        <v>9</v>
      </c>
      <c r="H611" s="32">
        <v>8.23</v>
      </c>
      <c r="I611" s="32"/>
      <c r="J611" s="15"/>
      <c r="K611" s="15"/>
      <c r="L611" s="23">
        <f>H611*J611</f>
        <v>0</v>
      </c>
      <c r="N611" s="2"/>
    </row>
    <row r="612" spans="2:14" s="1" customFormat="1" ht="3" customHeight="1" x14ac:dyDescent="0.25">
      <c r="B612" s="11"/>
      <c r="C612" s="11"/>
      <c r="D612" s="11"/>
      <c r="E612" s="11"/>
      <c r="F612" s="11"/>
      <c r="G612" s="11"/>
      <c r="H612" s="11"/>
      <c r="I612" s="11"/>
      <c r="J612" s="11"/>
      <c r="K612" s="11"/>
      <c r="L612" s="11"/>
      <c r="N612" s="2"/>
    </row>
    <row r="613" spans="2:14" s="1" customFormat="1" ht="49.9" customHeight="1" x14ac:dyDescent="0.25">
      <c r="B613" s="19" t="s">
        <v>21</v>
      </c>
      <c r="C613" s="28" t="s">
        <v>25</v>
      </c>
      <c r="D613" s="28"/>
      <c r="E613" s="28"/>
      <c r="F613" s="28"/>
      <c r="G613" s="12" t="s">
        <v>6</v>
      </c>
      <c r="H613" s="11"/>
      <c r="I613" s="11"/>
      <c r="J613" s="11"/>
      <c r="K613" s="11"/>
      <c r="L613" s="20">
        <f>SUM(L611:L612)</f>
        <v>0</v>
      </c>
      <c r="N613" s="2"/>
    </row>
    <row r="614" spans="2:14" s="1" customFormat="1" ht="1.5" customHeight="1" x14ac:dyDescent="0.25">
      <c r="B614" s="11"/>
      <c r="C614" s="11"/>
      <c r="D614" s="11"/>
      <c r="E614" s="11"/>
      <c r="F614" s="11"/>
      <c r="G614" s="11"/>
      <c r="H614" s="11"/>
      <c r="I614" s="11"/>
      <c r="J614" s="11"/>
      <c r="K614" s="11"/>
      <c r="L614" s="11"/>
      <c r="N614" s="2"/>
    </row>
    <row r="615" spans="2:14" s="1" customFormat="1" ht="12.75" customHeight="1" x14ac:dyDescent="0.25">
      <c r="B615" s="34"/>
      <c r="C615" s="34"/>
      <c r="D615" s="34"/>
      <c r="E615" s="34"/>
      <c r="F615" s="34"/>
      <c r="G615" s="34"/>
      <c r="H615" s="34"/>
      <c r="I615" s="34"/>
      <c r="J615" s="34"/>
      <c r="K615" s="34"/>
      <c r="L615" s="34"/>
      <c r="N615" s="2"/>
    </row>
    <row r="616" spans="2:14" s="1" customFormat="1" ht="42" customHeight="1" x14ac:dyDescent="0.25">
      <c r="B616" s="19" t="s">
        <v>26</v>
      </c>
      <c r="C616" s="28" t="s">
        <v>27</v>
      </c>
      <c r="D616" s="28"/>
      <c r="E616" s="28"/>
      <c r="F616" s="28"/>
      <c r="G616" s="12" t="s">
        <v>6</v>
      </c>
      <c r="H616" s="11"/>
      <c r="I616" s="11"/>
      <c r="J616" s="11"/>
      <c r="K616" s="11"/>
      <c r="L616" s="11"/>
      <c r="N616" s="2"/>
    </row>
    <row r="617" spans="2:14" s="1" customFormat="1" ht="3" customHeight="1" x14ac:dyDescent="0.25">
      <c r="B617" s="11"/>
      <c r="C617" s="11"/>
      <c r="D617" s="11"/>
      <c r="E617" s="11"/>
      <c r="F617" s="11"/>
      <c r="G617" s="11"/>
      <c r="H617" s="11"/>
      <c r="I617" s="11"/>
      <c r="J617" s="11"/>
      <c r="K617" s="11"/>
      <c r="L617" s="11"/>
      <c r="N617" s="2"/>
    </row>
    <row r="618" spans="2:14" s="1" customFormat="1" ht="26.45" customHeight="1" x14ac:dyDescent="0.25">
      <c r="B618" s="13" t="s">
        <v>28</v>
      </c>
      <c r="C618" s="33" t="s">
        <v>29</v>
      </c>
      <c r="D618" s="33"/>
      <c r="E618" s="33"/>
      <c r="F618" s="33"/>
      <c r="G618" s="14" t="s">
        <v>9</v>
      </c>
      <c r="H618" s="32">
        <v>8.23</v>
      </c>
      <c r="I618" s="32"/>
      <c r="J618" s="15"/>
      <c r="K618" s="15"/>
      <c r="L618" s="23">
        <f>H618*J618</f>
        <v>0</v>
      </c>
      <c r="N618" s="2"/>
    </row>
    <row r="619" spans="2:14" s="1" customFormat="1" ht="3" customHeight="1" x14ac:dyDescent="0.25">
      <c r="B619" s="11"/>
      <c r="C619" s="11"/>
      <c r="D619" s="11"/>
      <c r="E619" s="11"/>
      <c r="F619" s="11"/>
      <c r="G619" s="11"/>
      <c r="H619" s="11"/>
      <c r="I619" s="11"/>
      <c r="J619" s="11"/>
      <c r="K619" s="11"/>
      <c r="L619" s="11"/>
      <c r="N619" s="2"/>
    </row>
    <row r="620" spans="2:14" s="1" customFormat="1" ht="39.6" customHeight="1" x14ac:dyDescent="0.25">
      <c r="B620" s="19" t="s">
        <v>26</v>
      </c>
      <c r="C620" s="28" t="s">
        <v>30</v>
      </c>
      <c r="D620" s="28"/>
      <c r="E620" s="28"/>
      <c r="F620" s="28"/>
      <c r="G620" s="12" t="s">
        <v>6</v>
      </c>
      <c r="H620" s="11"/>
      <c r="I620" s="11"/>
      <c r="J620" s="11"/>
      <c r="K620" s="11"/>
      <c r="L620" s="20">
        <f>SUM(L618:L619)</f>
        <v>0</v>
      </c>
      <c r="N620" s="2"/>
    </row>
    <row r="621" spans="2:14" s="1" customFormat="1" ht="1.5" customHeight="1" x14ac:dyDescent="0.25">
      <c r="B621" s="11"/>
      <c r="C621" s="11"/>
      <c r="D621" s="11"/>
      <c r="E621" s="11"/>
      <c r="F621" s="11"/>
      <c r="G621" s="11"/>
      <c r="H621" s="11"/>
      <c r="I621" s="11"/>
      <c r="J621" s="11"/>
      <c r="K621" s="11"/>
      <c r="L621" s="11"/>
      <c r="N621" s="2"/>
    </row>
    <row r="622" spans="2:14" s="1" customFormat="1" ht="12.75" customHeight="1" x14ac:dyDescent="0.25">
      <c r="B622" s="34"/>
      <c r="C622" s="34"/>
      <c r="D622" s="34"/>
      <c r="E622" s="34"/>
      <c r="F622" s="34"/>
      <c r="G622" s="34"/>
      <c r="H622" s="34"/>
      <c r="I622" s="34"/>
      <c r="J622" s="34"/>
      <c r="K622" s="34"/>
      <c r="L622" s="34"/>
      <c r="N622" s="2"/>
    </row>
    <row r="623" spans="2:14" s="1" customFormat="1" ht="41.45" customHeight="1" x14ac:dyDescent="0.25">
      <c r="B623" s="19" t="s">
        <v>31</v>
      </c>
      <c r="C623" s="28" t="s">
        <v>32</v>
      </c>
      <c r="D623" s="28"/>
      <c r="E623" s="28"/>
      <c r="F623" s="28"/>
      <c r="G623" s="12" t="s">
        <v>6</v>
      </c>
      <c r="H623" s="11"/>
      <c r="I623" s="11"/>
      <c r="J623" s="11"/>
      <c r="K623" s="11"/>
      <c r="L623" s="11"/>
      <c r="N623" s="2"/>
    </row>
    <row r="624" spans="2:14" s="1" customFormat="1" ht="2.25" customHeight="1" x14ac:dyDescent="0.25">
      <c r="B624" s="11"/>
      <c r="C624" s="11"/>
      <c r="D624" s="11"/>
      <c r="E624" s="11"/>
      <c r="F624" s="11"/>
      <c r="G624" s="11"/>
      <c r="H624" s="11"/>
      <c r="I624" s="11"/>
      <c r="J624" s="11"/>
      <c r="K624" s="11"/>
      <c r="L624" s="11"/>
      <c r="N624" s="2"/>
    </row>
    <row r="625" spans="2:14" s="1" customFormat="1" ht="12" customHeight="1" x14ac:dyDescent="0.25">
      <c r="B625" s="13" t="s">
        <v>33</v>
      </c>
      <c r="C625" s="33" t="s">
        <v>29</v>
      </c>
      <c r="D625" s="33"/>
      <c r="E625" s="33"/>
      <c r="F625" s="33"/>
      <c r="G625" s="14" t="s">
        <v>34</v>
      </c>
      <c r="H625" s="32">
        <v>49.38</v>
      </c>
      <c r="I625" s="32"/>
      <c r="J625" s="15"/>
      <c r="K625" s="15"/>
      <c r="L625" s="23">
        <f>H625*J625</f>
        <v>0</v>
      </c>
      <c r="N625" s="2"/>
    </row>
    <row r="626" spans="2:14" s="1" customFormat="1" ht="2.25" customHeight="1" x14ac:dyDescent="0.25">
      <c r="B626" s="11"/>
      <c r="C626" s="11"/>
      <c r="D626" s="11"/>
      <c r="E626" s="11"/>
      <c r="F626" s="11"/>
      <c r="G626" s="11"/>
      <c r="H626" s="11"/>
      <c r="I626" s="11"/>
      <c r="J626" s="11"/>
      <c r="K626" s="11"/>
      <c r="L626" s="11"/>
      <c r="N626" s="2"/>
    </row>
    <row r="627" spans="2:14" s="1" customFormat="1" ht="40.9" customHeight="1" x14ac:dyDescent="0.25">
      <c r="B627" s="19" t="s">
        <v>31</v>
      </c>
      <c r="C627" s="28" t="s">
        <v>35</v>
      </c>
      <c r="D627" s="28"/>
      <c r="E627" s="28"/>
      <c r="F627" s="28"/>
      <c r="G627" s="12" t="s">
        <v>6</v>
      </c>
      <c r="H627" s="11"/>
      <c r="I627" s="11"/>
      <c r="J627" s="11"/>
      <c r="K627" s="11"/>
      <c r="L627" s="20">
        <f>SUM(L625:L626)</f>
        <v>0</v>
      </c>
      <c r="N627" s="2"/>
    </row>
    <row r="628" spans="2:14" s="1" customFormat="1" ht="1.5" customHeight="1" x14ac:dyDescent="0.25">
      <c r="B628" s="11"/>
      <c r="C628" s="11"/>
      <c r="D628" s="11"/>
      <c r="E628" s="11"/>
      <c r="F628" s="11"/>
      <c r="G628" s="11"/>
      <c r="H628" s="11"/>
      <c r="I628" s="11"/>
      <c r="J628" s="11"/>
      <c r="K628" s="11"/>
      <c r="L628" s="11"/>
      <c r="N628" s="2"/>
    </row>
    <row r="629" spans="2:14" s="1" customFormat="1" ht="12.75" customHeight="1" x14ac:dyDescent="0.25">
      <c r="B629" s="34"/>
      <c r="C629" s="34"/>
      <c r="D629" s="34"/>
      <c r="E629" s="34"/>
      <c r="F629" s="34"/>
      <c r="G629" s="34"/>
      <c r="H629" s="34"/>
      <c r="I629" s="34"/>
      <c r="J629" s="34"/>
      <c r="K629" s="34"/>
      <c r="L629" s="34"/>
      <c r="N629" s="2"/>
    </row>
    <row r="630" spans="2:14" s="1" customFormat="1" ht="12" customHeight="1" x14ac:dyDescent="0.25">
      <c r="B630" s="11"/>
      <c r="C630" s="28" t="s">
        <v>291</v>
      </c>
      <c r="D630" s="28"/>
      <c r="E630" s="28"/>
      <c r="F630" s="28"/>
      <c r="G630" s="12" t="s">
        <v>6</v>
      </c>
      <c r="H630" s="11"/>
      <c r="I630" s="11"/>
      <c r="J630" s="11"/>
      <c r="K630" s="11"/>
      <c r="L630" s="11"/>
      <c r="N630" s="2"/>
    </row>
    <row r="631" spans="2:14" s="1" customFormat="1" ht="2.25" customHeight="1" x14ac:dyDescent="0.25">
      <c r="B631" s="11"/>
      <c r="C631" s="11"/>
      <c r="D631" s="11"/>
      <c r="E631" s="11"/>
      <c r="F631" s="11"/>
      <c r="G631" s="11"/>
      <c r="H631" s="11"/>
      <c r="I631" s="11"/>
      <c r="J631" s="11"/>
      <c r="K631" s="11"/>
      <c r="L631" s="11"/>
      <c r="N631" s="2"/>
    </row>
    <row r="632" spans="2:14" s="1" customFormat="1" ht="21.6" customHeight="1" x14ac:dyDescent="0.25">
      <c r="B632" s="13" t="s">
        <v>304</v>
      </c>
      <c r="C632" s="33" t="s">
        <v>158</v>
      </c>
      <c r="D632" s="33"/>
      <c r="E632" s="33"/>
      <c r="F632" s="33"/>
      <c r="G632" s="14" t="s">
        <v>9</v>
      </c>
      <c r="H632" s="32">
        <v>10.79</v>
      </c>
      <c r="I632" s="32"/>
      <c r="J632" s="15"/>
      <c r="K632" s="15"/>
      <c r="L632" s="23">
        <f>H632*J632</f>
        <v>0</v>
      </c>
      <c r="N632" s="2"/>
    </row>
    <row r="633" spans="2:14" s="1" customFormat="1" ht="3" customHeight="1" x14ac:dyDescent="0.25">
      <c r="B633" s="11"/>
      <c r="C633" s="11"/>
      <c r="D633" s="11"/>
      <c r="E633" s="11"/>
      <c r="F633" s="11"/>
      <c r="G633" s="11"/>
      <c r="H633" s="11"/>
      <c r="I633" s="11"/>
      <c r="J633" s="11"/>
      <c r="K633" s="11"/>
      <c r="L633" s="11"/>
      <c r="N633" s="2"/>
    </row>
    <row r="634" spans="2:14" s="1" customFormat="1" ht="15.6" customHeight="1" x14ac:dyDescent="0.25">
      <c r="B634" s="11"/>
      <c r="C634" s="28" t="s">
        <v>294</v>
      </c>
      <c r="D634" s="28"/>
      <c r="E634" s="28"/>
      <c r="F634" s="28"/>
      <c r="G634" s="12" t="s">
        <v>6</v>
      </c>
      <c r="H634" s="11"/>
      <c r="I634" s="11"/>
      <c r="J634" s="11"/>
      <c r="K634" s="11"/>
      <c r="L634" s="20">
        <f>SUM(L632:L633)</f>
        <v>0</v>
      </c>
      <c r="N634" s="2"/>
    </row>
    <row r="635" spans="2:14" s="1" customFormat="1" ht="1.5" customHeight="1" x14ac:dyDescent="0.25">
      <c r="B635" s="11"/>
      <c r="C635" s="11"/>
      <c r="D635" s="11"/>
      <c r="E635" s="11"/>
      <c r="F635" s="11"/>
      <c r="G635" s="11"/>
      <c r="H635" s="11"/>
      <c r="I635" s="11"/>
      <c r="J635" s="11"/>
      <c r="K635" s="11"/>
      <c r="L635" s="11"/>
      <c r="N635" s="2"/>
    </row>
    <row r="636" spans="2:14" s="1" customFormat="1" ht="12.75" customHeight="1" x14ac:dyDescent="0.25">
      <c r="B636" s="34"/>
      <c r="C636" s="34"/>
      <c r="D636" s="34"/>
      <c r="E636" s="34"/>
      <c r="F636" s="34"/>
      <c r="G636" s="34"/>
      <c r="H636" s="34"/>
      <c r="I636" s="34"/>
      <c r="J636" s="34"/>
      <c r="K636" s="34"/>
      <c r="L636" s="34"/>
      <c r="N636" s="2"/>
    </row>
    <row r="637" spans="2:14" s="1" customFormat="1" ht="11.25" customHeight="1" x14ac:dyDescent="0.25">
      <c r="B637" s="11"/>
      <c r="C637" s="28" t="s">
        <v>42</v>
      </c>
      <c r="D637" s="28"/>
      <c r="E637" s="28"/>
      <c r="F637" s="28"/>
      <c r="G637" s="12" t="s">
        <v>6</v>
      </c>
      <c r="H637" s="11"/>
      <c r="I637" s="11"/>
      <c r="J637" s="11"/>
      <c r="K637" s="11"/>
      <c r="L637" s="11"/>
      <c r="N637" s="2"/>
    </row>
    <row r="638" spans="2:14" s="1" customFormat="1" ht="3" customHeight="1" x14ac:dyDescent="0.25">
      <c r="B638" s="11"/>
      <c r="C638" s="11"/>
      <c r="D638" s="11"/>
      <c r="E638" s="11"/>
      <c r="F638" s="11"/>
      <c r="G638" s="11"/>
      <c r="H638" s="11"/>
      <c r="I638" s="11"/>
      <c r="J638" s="11"/>
      <c r="K638" s="11"/>
      <c r="L638" s="11"/>
      <c r="N638" s="2"/>
    </row>
    <row r="639" spans="2:14" s="1" customFormat="1" ht="41.45" customHeight="1" x14ac:dyDescent="0.25">
      <c r="B639" s="13" t="s">
        <v>43</v>
      </c>
      <c r="C639" s="33" t="s">
        <v>44</v>
      </c>
      <c r="D639" s="33"/>
      <c r="E639" s="33"/>
      <c r="F639" s="33"/>
      <c r="G639" s="14" t="s">
        <v>17</v>
      </c>
      <c r="H639" s="32">
        <v>12.66</v>
      </c>
      <c r="I639" s="32"/>
      <c r="J639" s="15"/>
      <c r="K639" s="15"/>
      <c r="L639" s="23">
        <f>H639*J639</f>
        <v>0</v>
      </c>
      <c r="N639" s="2"/>
    </row>
    <row r="640" spans="2:14" s="1" customFormat="1" ht="3" customHeight="1" x14ac:dyDescent="0.25">
      <c r="B640" s="11"/>
      <c r="C640" s="11"/>
      <c r="D640" s="11"/>
      <c r="E640" s="11"/>
      <c r="F640" s="11"/>
      <c r="G640" s="11"/>
      <c r="H640" s="11"/>
      <c r="I640" s="11"/>
      <c r="J640" s="11"/>
      <c r="K640" s="11"/>
      <c r="L640" s="11"/>
      <c r="N640" s="2"/>
    </row>
    <row r="641" spans="2:14" s="1" customFormat="1" ht="11.25" customHeight="1" x14ac:dyDescent="0.25">
      <c r="B641" s="11"/>
      <c r="C641" s="28" t="s">
        <v>45</v>
      </c>
      <c r="D641" s="28"/>
      <c r="E641" s="28"/>
      <c r="F641" s="28"/>
      <c r="G641" s="12" t="s">
        <v>6</v>
      </c>
      <c r="H641" s="11"/>
      <c r="I641" s="11"/>
      <c r="J641" s="11"/>
      <c r="K641" s="11"/>
      <c r="L641" s="20">
        <f>SUM(L639:L640)</f>
        <v>0</v>
      </c>
      <c r="N641" s="2"/>
    </row>
    <row r="642" spans="2:14" s="1" customFormat="1" ht="1.5" customHeight="1" x14ac:dyDescent="0.25">
      <c r="B642" s="11"/>
      <c r="C642" s="11"/>
      <c r="D642" s="11"/>
      <c r="E642" s="11"/>
      <c r="F642" s="11"/>
      <c r="G642" s="11"/>
      <c r="H642" s="11"/>
      <c r="I642" s="11"/>
      <c r="J642" s="11"/>
      <c r="K642" s="11"/>
      <c r="L642" s="11"/>
      <c r="N642" s="2"/>
    </row>
    <row r="643" spans="2:14" s="1" customFormat="1" ht="12.75" customHeight="1" x14ac:dyDescent="0.25">
      <c r="B643" s="34"/>
      <c r="C643" s="34"/>
      <c r="D643" s="34"/>
      <c r="E643" s="34"/>
      <c r="F643" s="34"/>
      <c r="G643" s="34"/>
      <c r="H643" s="34"/>
      <c r="I643" s="34"/>
      <c r="J643" s="34"/>
      <c r="K643" s="34"/>
      <c r="L643" s="34"/>
      <c r="N643" s="2"/>
    </row>
    <row r="644" spans="2:14" s="1" customFormat="1" ht="11.25" customHeight="1" x14ac:dyDescent="0.25">
      <c r="B644" s="11"/>
      <c r="C644" s="28" t="s">
        <v>47</v>
      </c>
      <c r="D644" s="28"/>
      <c r="E644" s="28"/>
      <c r="F644" s="28"/>
      <c r="G644" s="12" t="s">
        <v>6</v>
      </c>
      <c r="H644" s="11"/>
      <c r="I644" s="11"/>
      <c r="J644" s="11"/>
      <c r="K644" s="11"/>
      <c r="L644" s="11"/>
      <c r="N644" s="2"/>
    </row>
    <row r="645" spans="2:14" s="1" customFormat="1" ht="3" customHeight="1" x14ac:dyDescent="0.25">
      <c r="B645" s="11"/>
      <c r="C645" s="11"/>
      <c r="D645" s="11"/>
      <c r="E645" s="11"/>
      <c r="F645" s="11"/>
      <c r="G645" s="11"/>
      <c r="H645" s="11"/>
      <c r="I645" s="11"/>
      <c r="J645" s="11"/>
      <c r="K645" s="11"/>
      <c r="L645" s="11"/>
      <c r="N645" s="2"/>
    </row>
    <row r="646" spans="2:14" s="1" customFormat="1" ht="36.6" customHeight="1" x14ac:dyDescent="0.25">
      <c r="B646" s="13" t="s">
        <v>48</v>
      </c>
      <c r="C646" s="33" t="s">
        <v>49</v>
      </c>
      <c r="D646" s="33"/>
      <c r="E646" s="33"/>
      <c r="F646" s="33"/>
      <c r="G646" s="14" t="s">
        <v>9</v>
      </c>
      <c r="H646" s="32">
        <v>2.57</v>
      </c>
      <c r="I646" s="32"/>
      <c r="J646" s="15"/>
      <c r="K646" s="15"/>
      <c r="L646" s="23">
        <f>H646*J646</f>
        <v>0</v>
      </c>
      <c r="N646" s="2"/>
    </row>
    <row r="647" spans="2:14" s="1" customFormat="1" ht="3" customHeight="1" x14ac:dyDescent="0.25">
      <c r="B647" s="11"/>
      <c r="C647" s="11"/>
      <c r="D647" s="11"/>
      <c r="E647" s="11"/>
      <c r="F647" s="11"/>
      <c r="G647" s="11"/>
      <c r="H647" s="11"/>
      <c r="I647" s="11"/>
      <c r="J647" s="11"/>
      <c r="K647" s="11"/>
      <c r="L647" s="11"/>
      <c r="N647" s="2"/>
    </row>
    <row r="648" spans="2:14" s="1" customFormat="1" ht="11.25" customHeight="1" x14ac:dyDescent="0.25">
      <c r="B648" s="11"/>
      <c r="C648" s="28" t="s">
        <v>50</v>
      </c>
      <c r="D648" s="28"/>
      <c r="E648" s="28"/>
      <c r="F648" s="28"/>
      <c r="G648" s="12" t="s">
        <v>6</v>
      </c>
      <c r="H648" s="11"/>
      <c r="I648" s="11"/>
      <c r="J648" s="11"/>
      <c r="K648" s="11"/>
      <c r="L648" s="20">
        <f>SUM(L646:L647)</f>
        <v>0</v>
      </c>
      <c r="N648" s="2"/>
    </row>
    <row r="649" spans="2:14" s="1" customFormat="1" ht="1.5" customHeight="1" x14ac:dyDescent="0.25">
      <c r="B649" s="11"/>
      <c r="C649" s="11"/>
      <c r="D649" s="11"/>
      <c r="E649" s="11"/>
      <c r="F649" s="11"/>
      <c r="G649" s="11"/>
      <c r="H649" s="11"/>
      <c r="I649" s="11"/>
      <c r="J649" s="11"/>
      <c r="K649" s="11"/>
      <c r="L649" s="11"/>
      <c r="N649" s="2"/>
    </row>
    <row r="650" spans="2:14" s="1" customFormat="1" ht="12.75" customHeight="1" x14ac:dyDescent="0.25">
      <c r="B650" s="34"/>
      <c r="C650" s="34"/>
      <c r="D650" s="34"/>
      <c r="E650" s="34"/>
      <c r="F650" s="34"/>
      <c r="G650" s="34"/>
      <c r="H650" s="34"/>
      <c r="I650" s="34"/>
      <c r="J650" s="34"/>
      <c r="K650" s="34"/>
      <c r="L650" s="34"/>
      <c r="N650" s="2"/>
    </row>
    <row r="651" spans="2:14" s="1" customFormat="1" ht="11.25" customHeight="1" x14ac:dyDescent="0.25">
      <c r="B651" s="11"/>
      <c r="C651" s="28" t="s">
        <v>72</v>
      </c>
      <c r="D651" s="28"/>
      <c r="E651" s="28"/>
      <c r="F651" s="28"/>
      <c r="G651" s="12" t="s">
        <v>6</v>
      </c>
      <c r="H651" s="11"/>
      <c r="I651" s="11"/>
      <c r="J651" s="11"/>
      <c r="K651" s="11"/>
      <c r="L651" s="11"/>
      <c r="N651" s="2"/>
    </row>
    <row r="652" spans="2:14" s="1" customFormat="1" ht="3" customHeight="1" x14ac:dyDescent="0.25">
      <c r="B652" s="11"/>
      <c r="C652" s="11"/>
      <c r="D652" s="11"/>
      <c r="E652" s="11"/>
      <c r="F652" s="11"/>
      <c r="G652" s="11"/>
      <c r="H652" s="11"/>
      <c r="I652" s="11"/>
      <c r="J652" s="11"/>
      <c r="K652" s="11"/>
      <c r="L652" s="11"/>
      <c r="N652" s="2"/>
    </row>
    <row r="653" spans="2:14" s="1" customFormat="1" ht="90" customHeight="1" x14ac:dyDescent="0.25">
      <c r="B653" s="13" t="s">
        <v>73</v>
      </c>
      <c r="C653" s="31" t="s">
        <v>74</v>
      </c>
      <c r="D653" s="31"/>
      <c r="E653" s="31"/>
      <c r="F653" s="31"/>
      <c r="G653" s="14" t="s">
        <v>17</v>
      </c>
      <c r="H653" s="32">
        <v>26.33</v>
      </c>
      <c r="I653" s="32"/>
      <c r="J653" s="15"/>
      <c r="K653" s="15"/>
      <c r="L653" s="23">
        <f>H653*J653</f>
        <v>0</v>
      </c>
      <c r="N653" s="2"/>
    </row>
    <row r="654" spans="2:14" s="1" customFormat="1" ht="3" customHeight="1" x14ac:dyDescent="0.25">
      <c r="B654" s="11"/>
      <c r="C654" s="11"/>
      <c r="D654" s="11"/>
      <c r="E654" s="11"/>
      <c r="F654" s="11"/>
      <c r="G654" s="11"/>
      <c r="H654" s="11"/>
      <c r="I654" s="11"/>
      <c r="J654" s="11"/>
      <c r="K654" s="11"/>
      <c r="L654" s="11"/>
      <c r="N654" s="2"/>
    </row>
    <row r="655" spans="2:14" s="1" customFormat="1" ht="11.25" customHeight="1" x14ac:dyDescent="0.25">
      <c r="B655" s="11"/>
      <c r="C655" s="28" t="s">
        <v>75</v>
      </c>
      <c r="D655" s="28"/>
      <c r="E655" s="28"/>
      <c r="F655" s="28"/>
      <c r="G655" s="12" t="s">
        <v>6</v>
      </c>
      <c r="H655" s="11"/>
      <c r="I655" s="11"/>
      <c r="J655" s="11"/>
      <c r="K655" s="11"/>
      <c r="L655" s="20">
        <f>SUM(L653:L654)</f>
        <v>0</v>
      </c>
      <c r="N655" s="2"/>
    </row>
    <row r="656" spans="2:14" s="1" customFormat="1" ht="1.5" customHeight="1" x14ac:dyDescent="0.25">
      <c r="B656" s="11"/>
      <c r="C656" s="11"/>
      <c r="D656" s="11"/>
      <c r="E656" s="11"/>
      <c r="F656" s="11"/>
      <c r="G656" s="11"/>
      <c r="H656" s="11"/>
      <c r="I656" s="11"/>
      <c r="J656" s="11"/>
      <c r="K656" s="11"/>
      <c r="L656" s="11"/>
      <c r="N656" s="2"/>
    </row>
    <row r="657" spans="2:14" s="1" customFormat="1" ht="12.75" customHeight="1" x14ac:dyDescent="0.25">
      <c r="B657" s="34"/>
      <c r="C657" s="34"/>
      <c r="D657" s="34"/>
      <c r="E657" s="34"/>
      <c r="F657" s="34"/>
      <c r="G657" s="34"/>
      <c r="H657" s="34"/>
      <c r="I657" s="34"/>
      <c r="J657" s="34"/>
      <c r="K657" s="34"/>
      <c r="L657" s="34"/>
      <c r="N657" s="2"/>
    </row>
    <row r="658" spans="2:14" s="1" customFormat="1" ht="11.25" customHeight="1" x14ac:dyDescent="0.25">
      <c r="B658" s="11"/>
      <c r="C658" s="28" t="s">
        <v>77</v>
      </c>
      <c r="D658" s="28"/>
      <c r="E658" s="28"/>
      <c r="F658" s="28"/>
      <c r="G658" s="12" t="s">
        <v>6</v>
      </c>
      <c r="H658" s="11"/>
      <c r="I658" s="11"/>
      <c r="J658" s="11"/>
      <c r="K658" s="11"/>
      <c r="L658" s="11"/>
      <c r="N658" s="2"/>
    </row>
    <row r="659" spans="2:14" s="1" customFormat="1" ht="3" customHeight="1" x14ac:dyDescent="0.25">
      <c r="B659" s="11"/>
      <c r="C659" s="11"/>
      <c r="D659" s="11"/>
      <c r="E659" s="11"/>
      <c r="F659" s="11"/>
      <c r="G659" s="11"/>
      <c r="H659" s="11"/>
      <c r="I659" s="11"/>
      <c r="J659" s="11"/>
      <c r="K659" s="11"/>
      <c r="L659" s="11"/>
      <c r="N659" s="2"/>
    </row>
    <row r="660" spans="2:14" s="1" customFormat="1" ht="19.149999999999999" customHeight="1" x14ac:dyDescent="0.25">
      <c r="B660" s="13" t="s">
        <v>78</v>
      </c>
      <c r="C660" s="33" t="s">
        <v>79</v>
      </c>
      <c r="D660" s="33"/>
      <c r="E660" s="33"/>
      <c r="F660" s="33"/>
      <c r="G660" s="14" t="s">
        <v>80</v>
      </c>
      <c r="H660" s="32">
        <v>569.65</v>
      </c>
      <c r="I660" s="32"/>
      <c r="J660" s="15"/>
      <c r="K660" s="15"/>
      <c r="L660" s="23">
        <f>H660*J660</f>
        <v>0</v>
      </c>
      <c r="N660" s="2"/>
    </row>
    <row r="661" spans="2:14" s="1" customFormat="1" ht="2.25" customHeight="1" x14ac:dyDescent="0.25">
      <c r="B661" s="11"/>
      <c r="C661" s="11"/>
      <c r="D661" s="11"/>
      <c r="E661" s="11"/>
      <c r="F661" s="11"/>
      <c r="G661" s="11"/>
      <c r="H661" s="11"/>
      <c r="I661" s="11"/>
      <c r="J661" s="11"/>
      <c r="K661" s="11"/>
      <c r="L661" s="11"/>
      <c r="N661" s="2"/>
    </row>
    <row r="662" spans="2:14" s="1" customFormat="1" ht="12" customHeight="1" x14ac:dyDescent="0.25">
      <c r="B662" s="11"/>
      <c r="C662" s="28" t="s">
        <v>81</v>
      </c>
      <c r="D662" s="28"/>
      <c r="E662" s="28"/>
      <c r="F662" s="28"/>
      <c r="G662" s="12" t="s">
        <v>6</v>
      </c>
      <c r="H662" s="11"/>
      <c r="I662" s="11"/>
      <c r="J662" s="11"/>
      <c r="K662" s="11"/>
      <c r="L662" s="20">
        <f>SUM(L660:L661)</f>
        <v>0</v>
      </c>
      <c r="N662" s="2"/>
    </row>
    <row r="663" spans="2:14" s="1" customFormat="1" ht="0.75" customHeight="1" x14ac:dyDescent="0.25">
      <c r="B663" s="11"/>
      <c r="C663" s="11"/>
      <c r="D663" s="11"/>
      <c r="E663" s="11"/>
      <c r="F663" s="11"/>
      <c r="G663" s="11"/>
      <c r="H663" s="11"/>
      <c r="I663" s="11"/>
      <c r="J663" s="11"/>
      <c r="K663" s="11"/>
      <c r="L663" s="11"/>
      <c r="N663" s="2"/>
    </row>
    <row r="664" spans="2:14" s="1" customFormat="1" ht="12.75" customHeight="1" x14ac:dyDescent="0.25">
      <c r="B664" s="34"/>
      <c r="C664" s="34"/>
      <c r="D664" s="34"/>
      <c r="E664" s="34"/>
      <c r="F664" s="34"/>
      <c r="G664" s="34"/>
      <c r="H664" s="34"/>
      <c r="I664" s="34"/>
      <c r="J664" s="34"/>
      <c r="K664" s="34"/>
      <c r="L664" s="34"/>
      <c r="N664" s="2"/>
    </row>
    <row r="665" spans="2:14" s="1" customFormat="1" ht="12" customHeight="1" x14ac:dyDescent="0.25">
      <c r="B665" s="11"/>
      <c r="C665" s="28" t="s">
        <v>83</v>
      </c>
      <c r="D665" s="28"/>
      <c r="E665" s="28"/>
      <c r="F665" s="28"/>
      <c r="G665" s="12" t="s">
        <v>6</v>
      </c>
      <c r="H665" s="11"/>
      <c r="I665" s="11"/>
      <c r="J665" s="11"/>
      <c r="K665" s="11"/>
      <c r="L665" s="11"/>
      <c r="N665" s="2"/>
    </row>
    <row r="666" spans="2:14" s="1" customFormat="1" ht="2.25" customHeight="1" x14ac:dyDescent="0.25">
      <c r="B666" s="11"/>
      <c r="C666" s="11"/>
      <c r="D666" s="11"/>
      <c r="E666" s="11"/>
      <c r="F666" s="11"/>
      <c r="G666" s="11"/>
      <c r="H666" s="11"/>
      <c r="I666" s="11"/>
      <c r="J666" s="11"/>
      <c r="K666" s="11"/>
      <c r="L666" s="11"/>
      <c r="N666" s="2"/>
    </row>
    <row r="667" spans="2:14" s="1" customFormat="1" ht="49.9" customHeight="1" x14ac:dyDescent="0.25">
      <c r="B667" s="13" t="s">
        <v>305</v>
      </c>
      <c r="C667" s="33" t="s">
        <v>306</v>
      </c>
      <c r="D667" s="33"/>
      <c r="E667" s="33"/>
      <c r="F667" s="33"/>
      <c r="G667" s="14" t="s">
        <v>9</v>
      </c>
      <c r="H667" s="32">
        <v>3.72</v>
      </c>
      <c r="I667" s="32"/>
      <c r="J667" s="15"/>
      <c r="K667" s="15"/>
      <c r="L667" s="23">
        <f>H667*J667</f>
        <v>0</v>
      </c>
      <c r="N667" s="2"/>
    </row>
    <row r="668" spans="2:14" s="1" customFormat="1" ht="3" customHeight="1" x14ac:dyDescent="0.25">
      <c r="B668" s="11"/>
      <c r="C668" s="11"/>
      <c r="D668" s="11"/>
      <c r="E668" s="11"/>
      <c r="F668" s="11"/>
      <c r="G668" s="11"/>
      <c r="H668" s="11"/>
      <c r="I668" s="11"/>
      <c r="J668" s="11"/>
      <c r="K668" s="11"/>
      <c r="L668" s="11"/>
      <c r="N668" s="2"/>
    </row>
    <row r="669" spans="2:14" s="1" customFormat="1" ht="11.25" customHeight="1" x14ac:dyDescent="0.25">
      <c r="B669" s="11"/>
      <c r="C669" s="28" t="s">
        <v>88</v>
      </c>
      <c r="D669" s="28"/>
      <c r="E669" s="28"/>
      <c r="F669" s="28"/>
      <c r="G669" s="12" t="s">
        <v>6</v>
      </c>
      <c r="H669" s="11"/>
      <c r="I669" s="11"/>
      <c r="J669" s="11"/>
      <c r="K669" s="11"/>
      <c r="L669" s="20">
        <f>SUM(L667:L668)</f>
        <v>0</v>
      </c>
      <c r="N669" s="2"/>
    </row>
    <row r="670" spans="2:14" s="1" customFormat="1" ht="1.5" customHeight="1" x14ac:dyDescent="0.25">
      <c r="B670" s="11"/>
      <c r="C670" s="11"/>
      <c r="D670" s="11"/>
      <c r="E670" s="11"/>
      <c r="F670" s="11"/>
      <c r="G670" s="11"/>
      <c r="H670" s="11"/>
      <c r="I670" s="11"/>
      <c r="J670" s="11"/>
      <c r="K670" s="11"/>
      <c r="L670" s="11"/>
      <c r="N670" s="2"/>
    </row>
    <row r="671" spans="2:14" s="1" customFormat="1" ht="12.75" customHeight="1" x14ac:dyDescent="0.25">
      <c r="B671" s="34"/>
      <c r="C671" s="34"/>
      <c r="D671" s="34"/>
      <c r="E671" s="34"/>
      <c r="F671" s="34"/>
      <c r="G671" s="34"/>
      <c r="H671" s="34"/>
      <c r="I671" s="34"/>
      <c r="J671" s="34"/>
      <c r="K671" s="34"/>
      <c r="L671" s="34"/>
      <c r="N671" s="2"/>
    </row>
    <row r="672" spans="2:14" s="1" customFormat="1" ht="11.25" customHeight="1" x14ac:dyDescent="0.25">
      <c r="B672" s="11"/>
      <c r="C672" s="28" t="s">
        <v>307</v>
      </c>
      <c r="D672" s="28"/>
      <c r="E672" s="28"/>
      <c r="F672" s="28"/>
      <c r="G672" s="12" t="s">
        <v>6</v>
      </c>
      <c r="H672" s="11"/>
      <c r="I672" s="11"/>
      <c r="J672" s="11"/>
      <c r="K672" s="11"/>
      <c r="L672" s="11"/>
      <c r="N672" s="2"/>
    </row>
    <row r="673" spans="2:14" s="1" customFormat="1" ht="3" customHeight="1" x14ac:dyDescent="0.25">
      <c r="B673" s="11"/>
      <c r="C673" s="11"/>
      <c r="D673" s="11"/>
      <c r="E673" s="11"/>
      <c r="F673" s="11"/>
      <c r="G673" s="11"/>
      <c r="H673" s="11"/>
      <c r="I673" s="11"/>
      <c r="J673" s="11"/>
      <c r="K673" s="11"/>
      <c r="L673" s="11"/>
      <c r="N673" s="2"/>
    </row>
    <row r="674" spans="2:14" s="1" customFormat="1" ht="18" customHeight="1" x14ac:dyDescent="0.25">
      <c r="B674" s="13" t="s">
        <v>308</v>
      </c>
      <c r="C674" s="33" t="s">
        <v>309</v>
      </c>
      <c r="D674" s="33"/>
      <c r="E674" s="33"/>
      <c r="F674" s="33"/>
      <c r="G674" s="14" t="s">
        <v>80</v>
      </c>
      <c r="H674" s="32">
        <v>26.02</v>
      </c>
      <c r="I674" s="32"/>
      <c r="J674" s="15"/>
      <c r="K674" s="15"/>
      <c r="L674" s="23">
        <f>H674*J674</f>
        <v>0</v>
      </c>
      <c r="N674" s="2"/>
    </row>
    <row r="675" spans="2:14" s="1" customFormat="1" ht="3" customHeight="1" x14ac:dyDescent="0.25">
      <c r="B675" s="11"/>
      <c r="C675" s="11"/>
      <c r="D675" s="11"/>
      <c r="E675" s="11"/>
      <c r="F675" s="11"/>
      <c r="G675" s="11"/>
      <c r="H675" s="11"/>
      <c r="I675" s="11"/>
      <c r="J675" s="11"/>
      <c r="K675" s="11"/>
      <c r="L675" s="11"/>
      <c r="N675" s="2"/>
    </row>
    <row r="676" spans="2:14" s="1" customFormat="1" ht="11.25" customHeight="1" x14ac:dyDescent="0.25">
      <c r="B676" s="11"/>
      <c r="C676" s="28" t="s">
        <v>310</v>
      </c>
      <c r="D676" s="28"/>
      <c r="E676" s="28"/>
      <c r="F676" s="28"/>
      <c r="G676" s="12" t="s">
        <v>6</v>
      </c>
      <c r="H676" s="11"/>
      <c r="I676" s="11"/>
      <c r="J676" s="11"/>
      <c r="K676" s="11"/>
      <c r="L676" s="20">
        <f>SUM(L674:L675)</f>
        <v>0</v>
      </c>
      <c r="N676" s="2"/>
    </row>
    <row r="677" spans="2:14" s="1" customFormat="1" ht="1.5" customHeight="1" x14ac:dyDescent="0.25">
      <c r="B677" s="11"/>
      <c r="C677" s="11"/>
      <c r="D677" s="11"/>
      <c r="E677" s="11"/>
      <c r="F677" s="11"/>
      <c r="G677" s="11"/>
      <c r="H677" s="11"/>
      <c r="I677" s="11"/>
      <c r="J677" s="11"/>
      <c r="K677" s="11"/>
      <c r="L677" s="21"/>
      <c r="N677" s="2"/>
    </row>
    <row r="678" spans="2:14" s="1" customFormat="1" ht="12.75" customHeight="1" x14ac:dyDescent="0.25">
      <c r="B678" s="34"/>
      <c r="C678" s="34"/>
      <c r="D678" s="34"/>
      <c r="E678" s="34"/>
      <c r="F678" s="34"/>
      <c r="G678" s="34"/>
      <c r="H678" s="34"/>
      <c r="I678" s="34"/>
      <c r="J678" s="34"/>
      <c r="K678" s="34"/>
      <c r="L678" s="34"/>
      <c r="N678" s="2"/>
    </row>
    <row r="679" spans="2:14" s="1" customFormat="1" ht="11.25" customHeight="1" x14ac:dyDescent="0.25">
      <c r="B679" s="19" t="s">
        <v>311</v>
      </c>
      <c r="C679" s="28" t="s">
        <v>312</v>
      </c>
      <c r="D679" s="28"/>
      <c r="E679" s="28"/>
      <c r="F679" s="28"/>
      <c r="G679" s="12" t="s">
        <v>6</v>
      </c>
      <c r="H679" s="11"/>
      <c r="I679" s="11"/>
      <c r="J679" s="11"/>
      <c r="K679" s="11"/>
      <c r="L679" s="11"/>
      <c r="N679" s="2"/>
    </row>
    <row r="680" spans="2:14" s="1" customFormat="1" ht="3" customHeight="1" x14ac:dyDescent="0.25">
      <c r="B680" s="11"/>
      <c r="C680" s="11"/>
      <c r="D680" s="11"/>
      <c r="E680" s="11"/>
      <c r="F680" s="11"/>
      <c r="G680" s="11"/>
      <c r="H680" s="11"/>
      <c r="I680" s="11"/>
      <c r="J680" s="11"/>
      <c r="K680" s="11"/>
      <c r="L680" s="11"/>
      <c r="N680" s="2"/>
    </row>
    <row r="681" spans="2:14" s="1" customFormat="1" ht="30.6" customHeight="1" x14ac:dyDescent="0.25">
      <c r="B681" s="13" t="s">
        <v>313</v>
      </c>
      <c r="C681" s="33" t="s">
        <v>314</v>
      </c>
      <c r="D681" s="33"/>
      <c r="E681" s="33"/>
      <c r="F681" s="33"/>
      <c r="G681" s="14" t="s">
        <v>55</v>
      </c>
      <c r="H681" s="32">
        <v>8</v>
      </c>
      <c r="I681" s="32"/>
      <c r="J681" s="15"/>
      <c r="K681" s="15"/>
      <c r="L681" s="23">
        <f>H681*J681</f>
        <v>0</v>
      </c>
      <c r="N681" s="2"/>
    </row>
    <row r="682" spans="2:14" s="1" customFormat="1" ht="3" customHeight="1" x14ac:dyDescent="0.25">
      <c r="B682" s="11"/>
      <c r="C682" s="11"/>
      <c r="D682" s="11"/>
      <c r="E682" s="11"/>
      <c r="F682" s="11"/>
      <c r="G682" s="11"/>
      <c r="H682" s="11"/>
      <c r="I682" s="11"/>
      <c r="J682" s="11"/>
      <c r="K682" s="11"/>
      <c r="L682" s="11"/>
      <c r="N682" s="2"/>
    </row>
    <row r="683" spans="2:14" s="1" customFormat="1" ht="11.25" customHeight="1" x14ac:dyDescent="0.25">
      <c r="B683" s="19" t="s">
        <v>311</v>
      </c>
      <c r="C683" s="28" t="s">
        <v>315</v>
      </c>
      <c r="D683" s="28"/>
      <c r="E683" s="28"/>
      <c r="F683" s="28"/>
      <c r="G683" s="12" t="s">
        <v>6</v>
      </c>
      <c r="H683" s="11"/>
      <c r="I683" s="11"/>
      <c r="J683" s="11"/>
      <c r="K683" s="11"/>
      <c r="L683" s="20">
        <f>SUM(L681:L682)</f>
        <v>0</v>
      </c>
      <c r="N683" s="2"/>
    </row>
    <row r="684" spans="2:14" s="1" customFormat="1" ht="1.5" customHeight="1" x14ac:dyDescent="0.25">
      <c r="B684" s="11"/>
      <c r="C684" s="11"/>
      <c r="D684" s="11"/>
      <c r="E684" s="11"/>
      <c r="F684" s="11"/>
      <c r="G684" s="11"/>
      <c r="H684" s="11"/>
      <c r="I684" s="11"/>
      <c r="J684" s="11"/>
      <c r="K684" s="11"/>
      <c r="L684" s="11"/>
      <c r="N684" s="2"/>
    </row>
    <row r="685" spans="2:14" s="1" customFormat="1" ht="12.75" customHeight="1" x14ac:dyDescent="0.25">
      <c r="B685" s="34"/>
      <c r="C685" s="34"/>
      <c r="D685" s="34"/>
      <c r="E685" s="34"/>
      <c r="F685" s="34"/>
      <c r="G685" s="34"/>
      <c r="H685" s="34"/>
      <c r="I685" s="34"/>
      <c r="J685" s="34"/>
      <c r="K685" s="34"/>
      <c r="L685" s="34"/>
      <c r="N685" s="2"/>
    </row>
    <row r="686" spans="2:14" s="1" customFormat="1" ht="11.25" customHeight="1" x14ac:dyDescent="0.25">
      <c r="B686" s="11"/>
      <c r="C686" s="28" t="s">
        <v>316</v>
      </c>
      <c r="D686" s="28"/>
      <c r="E686" s="28"/>
      <c r="F686" s="28"/>
      <c r="G686" s="12" t="s">
        <v>6</v>
      </c>
      <c r="H686" s="11"/>
      <c r="I686" s="11"/>
      <c r="J686" s="11"/>
      <c r="K686" s="11"/>
      <c r="L686" s="11"/>
      <c r="N686" s="2"/>
    </row>
    <row r="687" spans="2:14" s="1" customFormat="1" ht="3" customHeight="1" x14ac:dyDescent="0.25">
      <c r="B687" s="11"/>
      <c r="C687" s="11"/>
      <c r="D687" s="11"/>
      <c r="E687" s="11"/>
      <c r="F687" s="11"/>
      <c r="G687" s="11"/>
      <c r="H687" s="11"/>
      <c r="I687" s="11"/>
      <c r="J687" s="11"/>
      <c r="K687" s="11"/>
      <c r="L687" s="11"/>
      <c r="N687" s="2"/>
    </row>
    <row r="688" spans="2:14" s="1" customFormat="1" ht="11.25" customHeight="1" x14ac:dyDescent="0.25">
      <c r="B688" s="11"/>
      <c r="C688" s="28" t="s">
        <v>14</v>
      </c>
      <c r="D688" s="28"/>
      <c r="E688" s="28"/>
      <c r="F688" s="28"/>
      <c r="G688" s="12" t="s">
        <v>6</v>
      </c>
      <c r="H688" s="11"/>
      <c r="I688" s="11"/>
      <c r="J688" s="11"/>
      <c r="K688" s="11"/>
      <c r="L688" s="11"/>
      <c r="N688" s="2"/>
    </row>
    <row r="689" spans="2:14" s="1" customFormat="1" ht="3" customHeight="1" x14ac:dyDescent="0.25">
      <c r="B689" s="11"/>
      <c r="C689" s="11"/>
      <c r="D689" s="11"/>
      <c r="E689" s="11"/>
      <c r="F689" s="11"/>
      <c r="G689" s="11"/>
      <c r="H689" s="11"/>
      <c r="I689" s="11"/>
      <c r="J689" s="11"/>
      <c r="K689" s="11"/>
      <c r="L689" s="11"/>
      <c r="N689" s="2"/>
    </row>
    <row r="690" spans="2:14" s="1" customFormat="1" ht="35.450000000000003" customHeight="1" x14ac:dyDescent="0.25">
      <c r="B690" s="13" t="s">
        <v>15</v>
      </c>
      <c r="C690" s="33" t="s">
        <v>16</v>
      </c>
      <c r="D690" s="33"/>
      <c r="E690" s="33"/>
      <c r="F690" s="33"/>
      <c r="G690" s="14" t="s">
        <v>17</v>
      </c>
      <c r="H690" s="32">
        <v>36.29</v>
      </c>
      <c r="I690" s="32"/>
      <c r="J690" s="15"/>
      <c r="K690" s="15"/>
      <c r="L690" s="23">
        <f>H690*J690</f>
        <v>0</v>
      </c>
      <c r="N690" s="2"/>
    </row>
    <row r="691" spans="2:14" s="1" customFormat="1" ht="3" customHeight="1" x14ac:dyDescent="0.25">
      <c r="B691" s="11"/>
      <c r="C691" s="11"/>
      <c r="D691" s="11"/>
      <c r="E691" s="11"/>
      <c r="F691" s="11"/>
      <c r="G691" s="11"/>
      <c r="H691" s="11"/>
      <c r="I691" s="11"/>
      <c r="J691" s="11"/>
      <c r="K691" s="11"/>
      <c r="L691" s="11"/>
      <c r="N691" s="2"/>
    </row>
    <row r="692" spans="2:14" s="1" customFormat="1" ht="11.25" customHeight="1" x14ac:dyDescent="0.25">
      <c r="B692" s="11"/>
      <c r="C692" s="28" t="s">
        <v>20</v>
      </c>
      <c r="D692" s="28"/>
      <c r="E692" s="28"/>
      <c r="F692" s="28"/>
      <c r="G692" s="12" t="s">
        <v>6</v>
      </c>
      <c r="H692" s="11"/>
      <c r="I692" s="11"/>
      <c r="J692" s="11"/>
      <c r="K692" s="11"/>
      <c r="L692" s="20">
        <f>SUM(L690:L691)</f>
        <v>0</v>
      </c>
      <c r="N692" s="2"/>
    </row>
    <row r="693" spans="2:14" s="1" customFormat="1" ht="1.5" customHeight="1" x14ac:dyDescent="0.25">
      <c r="B693" s="11"/>
      <c r="C693" s="11"/>
      <c r="D693" s="11"/>
      <c r="E693" s="11"/>
      <c r="F693" s="11"/>
      <c r="G693" s="11"/>
      <c r="H693" s="11"/>
      <c r="I693" s="11"/>
      <c r="J693" s="11"/>
      <c r="K693" s="11"/>
      <c r="L693" s="11"/>
      <c r="N693" s="2"/>
    </row>
    <row r="694" spans="2:14" s="1" customFormat="1" ht="12.75" customHeight="1" x14ac:dyDescent="0.25">
      <c r="B694" s="34"/>
      <c r="C694" s="34"/>
      <c r="D694" s="34"/>
      <c r="E694" s="34"/>
      <c r="F694" s="34"/>
      <c r="G694" s="34"/>
      <c r="H694" s="34"/>
      <c r="I694" s="34"/>
      <c r="J694" s="34"/>
      <c r="K694" s="34"/>
      <c r="L694" s="34"/>
      <c r="N694" s="2"/>
    </row>
    <row r="695" spans="2:14" s="1" customFormat="1" ht="39" customHeight="1" x14ac:dyDescent="0.25">
      <c r="B695" s="19" t="s">
        <v>21</v>
      </c>
      <c r="C695" s="28" t="s">
        <v>22</v>
      </c>
      <c r="D695" s="28"/>
      <c r="E695" s="28"/>
      <c r="F695" s="28"/>
      <c r="G695" s="12" t="s">
        <v>6</v>
      </c>
      <c r="H695" s="11"/>
      <c r="I695" s="11"/>
      <c r="J695" s="11"/>
      <c r="K695" s="11"/>
      <c r="L695" s="11"/>
      <c r="N695" s="2"/>
    </row>
    <row r="696" spans="2:14" s="1" customFormat="1" ht="3" customHeight="1" x14ac:dyDescent="0.25">
      <c r="B696" s="11"/>
      <c r="C696" s="11"/>
      <c r="D696" s="11"/>
      <c r="E696" s="11"/>
      <c r="F696" s="11"/>
      <c r="G696" s="11"/>
      <c r="H696" s="11"/>
      <c r="I696" s="11"/>
      <c r="J696" s="11"/>
      <c r="K696" s="11"/>
      <c r="L696" s="11"/>
      <c r="N696" s="2"/>
    </row>
    <row r="697" spans="2:14" s="1" customFormat="1" ht="15.6" customHeight="1" x14ac:dyDescent="0.25">
      <c r="B697" s="13" t="s">
        <v>23</v>
      </c>
      <c r="C697" s="33" t="s">
        <v>24</v>
      </c>
      <c r="D697" s="33"/>
      <c r="E697" s="33"/>
      <c r="F697" s="33"/>
      <c r="G697" s="14" t="s">
        <v>9</v>
      </c>
      <c r="H697" s="32">
        <v>8.23</v>
      </c>
      <c r="I697" s="32"/>
      <c r="J697" s="15"/>
      <c r="K697" s="15"/>
      <c r="L697" s="23">
        <f>H697*J697</f>
        <v>0</v>
      </c>
      <c r="N697" s="2"/>
    </row>
    <row r="698" spans="2:14" s="1" customFormat="1" ht="2.25" customHeight="1" x14ac:dyDescent="0.25">
      <c r="B698" s="11"/>
      <c r="C698" s="11"/>
      <c r="D698" s="11"/>
      <c r="E698" s="11"/>
      <c r="F698" s="11"/>
      <c r="G698" s="11"/>
      <c r="H698" s="11"/>
      <c r="I698" s="11"/>
      <c r="J698" s="11"/>
      <c r="K698" s="11"/>
      <c r="L698" s="11"/>
      <c r="N698" s="2"/>
    </row>
    <row r="699" spans="2:14" s="1" customFormat="1" ht="12" customHeight="1" x14ac:dyDescent="0.25">
      <c r="B699" s="19" t="s">
        <v>21</v>
      </c>
      <c r="C699" s="28" t="s">
        <v>25</v>
      </c>
      <c r="D699" s="28"/>
      <c r="E699" s="28"/>
      <c r="F699" s="28"/>
      <c r="G699" s="12" t="s">
        <v>6</v>
      </c>
      <c r="H699" s="11"/>
      <c r="I699" s="11"/>
      <c r="J699" s="11"/>
      <c r="K699" s="11"/>
      <c r="L699" s="20">
        <f>SUM(L697:L698)</f>
        <v>0</v>
      </c>
      <c r="N699" s="2"/>
    </row>
    <row r="700" spans="2:14" s="1" customFormat="1" ht="0.75" customHeight="1" x14ac:dyDescent="0.25">
      <c r="B700" s="11"/>
      <c r="C700" s="11"/>
      <c r="D700" s="11"/>
      <c r="E700" s="11"/>
      <c r="F700" s="11"/>
      <c r="G700" s="11"/>
      <c r="H700" s="11"/>
      <c r="I700" s="11"/>
      <c r="J700" s="11"/>
      <c r="K700" s="11"/>
      <c r="L700" s="11"/>
      <c r="N700" s="2"/>
    </row>
    <row r="701" spans="2:14" s="1" customFormat="1" ht="12.75" customHeight="1" x14ac:dyDescent="0.25">
      <c r="B701" s="34"/>
      <c r="C701" s="34"/>
      <c r="D701" s="34"/>
      <c r="E701" s="34"/>
      <c r="F701" s="34"/>
      <c r="G701" s="34"/>
      <c r="H701" s="34"/>
      <c r="I701" s="34"/>
      <c r="J701" s="34"/>
      <c r="K701" s="34"/>
      <c r="L701" s="34"/>
      <c r="N701" s="2"/>
    </row>
    <row r="702" spans="2:14" s="1" customFormat="1" ht="49.9" customHeight="1" x14ac:dyDescent="0.25">
      <c r="B702" s="19" t="s">
        <v>26</v>
      </c>
      <c r="C702" s="28" t="s">
        <v>27</v>
      </c>
      <c r="D702" s="28"/>
      <c r="E702" s="28"/>
      <c r="F702" s="28"/>
      <c r="G702" s="12" t="s">
        <v>6</v>
      </c>
      <c r="H702" s="11"/>
      <c r="I702" s="11"/>
      <c r="J702" s="11"/>
      <c r="K702" s="11"/>
      <c r="L702" s="11"/>
      <c r="N702" s="2"/>
    </row>
    <row r="703" spans="2:14" s="1" customFormat="1" ht="2.25" customHeight="1" x14ac:dyDescent="0.25">
      <c r="B703" s="11"/>
      <c r="C703" s="11"/>
      <c r="D703" s="11"/>
      <c r="E703" s="11"/>
      <c r="F703" s="11"/>
      <c r="G703" s="11"/>
      <c r="H703" s="11"/>
      <c r="I703" s="11"/>
      <c r="J703" s="11"/>
      <c r="K703" s="11"/>
      <c r="L703" s="11"/>
      <c r="N703" s="2"/>
    </row>
    <row r="704" spans="2:14" s="1" customFormat="1" ht="49.9" customHeight="1" x14ac:dyDescent="0.25">
      <c r="B704" s="13" t="s">
        <v>28</v>
      </c>
      <c r="C704" s="33" t="s">
        <v>29</v>
      </c>
      <c r="D704" s="33"/>
      <c r="E704" s="33"/>
      <c r="F704" s="33"/>
      <c r="G704" s="14" t="s">
        <v>9</v>
      </c>
      <c r="H704" s="32">
        <v>8.23</v>
      </c>
      <c r="I704" s="32"/>
      <c r="J704" s="15"/>
      <c r="K704" s="15"/>
      <c r="L704" s="23">
        <f>H704*J704</f>
        <v>0</v>
      </c>
      <c r="N704" s="2"/>
    </row>
    <row r="705" spans="2:14" s="1" customFormat="1" ht="2.25" customHeight="1" x14ac:dyDescent="0.25">
      <c r="B705" s="11"/>
      <c r="C705" s="11"/>
      <c r="D705" s="11"/>
      <c r="E705" s="11"/>
      <c r="F705" s="11"/>
      <c r="G705" s="11"/>
      <c r="H705" s="11"/>
      <c r="I705" s="11"/>
      <c r="J705" s="11"/>
      <c r="K705" s="11"/>
      <c r="L705" s="11"/>
      <c r="N705" s="2"/>
    </row>
    <row r="706" spans="2:14" s="1" customFormat="1" ht="49.9" customHeight="1" x14ac:dyDescent="0.25">
      <c r="B706" s="19" t="s">
        <v>26</v>
      </c>
      <c r="C706" s="28" t="s">
        <v>30</v>
      </c>
      <c r="D706" s="28"/>
      <c r="E706" s="28"/>
      <c r="F706" s="28"/>
      <c r="G706" s="12" t="s">
        <v>6</v>
      </c>
      <c r="H706" s="11"/>
      <c r="I706" s="11"/>
      <c r="J706" s="11"/>
      <c r="K706" s="11"/>
      <c r="L706" s="20">
        <f>SUM(L704:L705)</f>
        <v>0</v>
      </c>
      <c r="N706" s="2"/>
    </row>
    <row r="707" spans="2:14" s="1" customFormat="1" ht="1.5" customHeight="1" x14ac:dyDescent="0.25">
      <c r="B707" s="11"/>
      <c r="C707" s="11"/>
      <c r="D707" s="11"/>
      <c r="E707" s="11"/>
      <c r="F707" s="11"/>
      <c r="G707" s="11"/>
      <c r="H707" s="11"/>
      <c r="I707" s="11"/>
      <c r="J707" s="11"/>
      <c r="K707" s="11"/>
      <c r="L707" s="11"/>
      <c r="N707" s="2"/>
    </row>
    <row r="708" spans="2:14" s="1" customFormat="1" ht="12.75" customHeight="1" x14ac:dyDescent="0.25">
      <c r="B708" s="34"/>
      <c r="C708" s="34"/>
      <c r="D708" s="34"/>
      <c r="E708" s="34"/>
      <c r="F708" s="34"/>
      <c r="G708" s="34"/>
      <c r="H708" s="34"/>
      <c r="I708" s="34"/>
      <c r="J708" s="34"/>
      <c r="K708" s="34"/>
      <c r="L708" s="34"/>
      <c r="N708" s="2"/>
    </row>
    <row r="709" spans="2:14" s="1" customFormat="1" ht="49.9" customHeight="1" x14ac:dyDescent="0.25">
      <c r="B709" s="19" t="s">
        <v>31</v>
      </c>
      <c r="C709" s="28" t="s">
        <v>32</v>
      </c>
      <c r="D709" s="28"/>
      <c r="E709" s="28"/>
      <c r="F709" s="28"/>
      <c r="G709" s="12" t="s">
        <v>6</v>
      </c>
      <c r="H709" s="11"/>
      <c r="I709" s="11"/>
      <c r="J709" s="11"/>
      <c r="K709" s="11"/>
      <c r="L709" s="11"/>
      <c r="N709" s="2"/>
    </row>
    <row r="710" spans="2:14" s="1" customFormat="1" ht="3" customHeight="1" x14ac:dyDescent="0.25">
      <c r="B710" s="11"/>
      <c r="C710" s="11"/>
      <c r="D710" s="11"/>
      <c r="E710" s="11"/>
      <c r="F710" s="11"/>
      <c r="G710" s="11"/>
      <c r="H710" s="11"/>
      <c r="I710" s="11"/>
      <c r="J710" s="11"/>
      <c r="K710" s="11"/>
      <c r="L710" s="11"/>
      <c r="N710" s="2"/>
    </row>
    <row r="711" spans="2:14" s="1" customFormat="1" ht="49.9" customHeight="1" x14ac:dyDescent="0.25">
      <c r="B711" s="13" t="s">
        <v>33</v>
      </c>
      <c r="C711" s="33" t="s">
        <v>29</v>
      </c>
      <c r="D711" s="33"/>
      <c r="E711" s="33"/>
      <c r="F711" s="33"/>
      <c r="G711" s="14" t="s">
        <v>34</v>
      </c>
      <c r="H711" s="32">
        <v>49.38</v>
      </c>
      <c r="I711" s="32"/>
      <c r="J711" s="15"/>
      <c r="K711" s="15"/>
      <c r="L711" s="23">
        <f>H711*J711</f>
        <v>0</v>
      </c>
      <c r="N711" s="2"/>
    </row>
    <row r="712" spans="2:14" s="1" customFormat="1" ht="3" customHeight="1" x14ac:dyDescent="0.25">
      <c r="B712" s="11"/>
      <c r="C712" s="11"/>
      <c r="D712" s="11"/>
      <c r="E712" s="11"/>
      <c r="F712" s="11"/>
      <c r="G712" s="11"/>
      <c r="H712" s="11"/>
      <c r="I712" s="11"/>
      <c r="J712" s="11"/>
      <c r="K712" s="11"/>
      <c r="L712" s="11"/>
      <c r="N712" s="2"/>
    </row>
    <row r="713" spans="2:14" s="1" customFormat="1" ht="49.9" customHeight="1" x14ac:dyDescent="0.25">
      <c r="B713" s="19" t="s">
        <v>31</v>
      </c>
      <c r="C713" s="28" t="s">
        <v>35</v>
      </c>
      <c r="D713" s="28"/>
      <c r="E713" s="28"/>
      <c r="F713" s="28"/>
      <c r="G713" s="12" t="s">
        <v>6</v>
      </c>
      <c r="H713" s="11"/>
      <c r="I713" s="11"/>
      <c r="J713" s="11"/>
      <c r="K713" s="11"/>
      <c r="L713" s="20">
        <f>SUM(L711:L712)</f>
        <v>0</v>
      </c>
      <c r="N713" s="2"/>
    </row>
    <row r="714" spans="2:14" s="1" customFormat="1" ht="1.5" customHeight="1" x14ac:dyDescent="0.25">
      <c r="B714" s="11"/>
      <c r="C714" s="11"/>
      <c r="D714" s="11"/>
      <c r="E714" s="11"/>
      <c r="F714" s="11"/>
      <c r="G714" s="11"/>
      <c r="H714" s="11"/>
      <c r="I714" s="11"/>
      <c r="J714" s="11"/>
      <c r="K714" s="11"/>
      <c r="L714" s="11"/>
      <c r="N714" s="2"/>
    </row>
    <row r="715" spans="2:14" s="1" customFormat="1" ht="12.75" customHeight="1" x14ac:dyDescent="0.25">
      <c r="B715" s="34"/>
      <c r="C715" s="34"/>
      <c r="D715" s="34"/>
      <c r="E715" s="34"/>
      <c r="F715" s="34"/>
      <c r="G715" s="34"/>
      <c r="H715" s="34"/>
      <c r="I715" s="34"/>
      <c r="J715" s="34"/>
      <c r="K715" s="34"/>
      <c r="L715" s="34"/>
      <c r="N715" s="2"/>
    </row>
    <row r="716" spans="2:14" s="1" customFormat="1" ht="28.9" customHeight="1" x14ac:dyDescent="0.25">
      <c r="B716" s="11"/>
      <c r="C716" s="28" t="s">
        <v>317</v>
      </c>
      <c r="D716" s="28"/>
      <c r="E716" s="28"/>
      <c r="F716" s="28"/>
      <c r="G716" s="12" t="s">
        <v>6</v>
      </c>
      <c r="H716" s="11"/>
      <c r="I716" s="11"/>
      <c r="J716" s="11"/>
      <c r="K716" s="11"/>
      <c r="L716" s="11"/>
      <c r="N716" s="2"/>
    </row>
    <row r="717" spans="2:14" s="1" customFormat="1" ht="3" customHeight="1" x14ac:dyDescent="0.25">
      <c r="B717" s="11"/>
      <c r="C717" s="11"/>
      <c r="D717" s="11"/>
      <c r="E717" s="11"/>
      <c r="F717" s="11"/>
      <c r="G717" s="11"/>
      <c r="H717" s="11"/>
      <c r="I717" s="11"/>
      <c r="J717" s="11"/>
      <c r="K717" s="11"/>
      <c r="L717" s="11"/>
      <c r="N717" s="2"/>
    </row>
    <row r="718" spans="2:14" s="1" customFormat="1" ht="18.600000000000001" customHeight="1" x14ac:dyDescent="0.25">
      <c r="B718" s="13" t="s">
        <v>304</v>
      </c>
      <c r="C718" s="33" t="s">
        <v>158</v>
      </c>
      <c r="D718" s="33"/>
      <c r="E718" s="33"/>
      <c r="F718" s="33"/>
      <c r="G718" s="14" t="s">
        <v>9</v>
      </c>
      <c r="H718" s="32">
        <v>10.79</v>
      </c>
      <c r="I718" s="32"/>
      <c r="J718" s="15"/>
      <c r="K718" s="15"/>
      <c r="L718" s="23">
        <f>H718*J718</f>
        <v>0</v>
      </c>
      <c r="N718" s="2"/>
    </row>
    <row r="719" spans="2:14" s="1" customFormat="1" ht="3" customHeight="1" x14ac:dyDescent="0.25">
      <c r="B719" s="11"/>
      <c r="C719" s="11"/>
      <c r="D719" s="11"/>
      <c r="E719" s="11"/>
      <c r="F719" s="11"/>
      <c r="G719" s="11"/>
      <c r="H719" s="11"/>
      <c r="I719" s="11"/>
      <c r="J719" s="11"/>
      <c r="K719" s="11"/>
      <c r="L719" s="11"/>
      <c r="N719" s="2"/>
    </row>
    <row r="720" spans="2:14" s="1" customFormat="1" ht="27" customHeight="1" x14ac:dyDescent="0.25">
      <c r="B720" s="11"/>
      <c r="C720" s="28" t="s">
        <v>318</v>
      </c>
      <c r="D720" s="28"/>
      <c r="E720" s="28"/>
      <c r="F720" s="28"/>
      <c r="G720" s="12" t="s">
        <v>6</v>
      </c>
      <c r="H720" s="11"/>
      <c r="I720" s="11"/>
      <c r="J720" s="11"/>
      <c r="K720" s="11"/>
      <c r="L720" s="20">
        <f>SUM(L718:L719)</f>
        <v>0</v>
      </c>
      <c r="N720" s="2"/>
    </row>
    <row r="721" spans="2:14" s="1" customFormat="1" ht="27" customHeight="1" x14ac:dyDescent="0.25">
      <c r="B721" s="11"/>
      <c r="C721" s="11"/>
      <c r="D721" s="11"/>
      <c r="E721" s="11"/>
      <c r="F721" s="11"/>
      <c r="G721" s="11"/>
      <c r="H721" s="11"/>
      <c r="I721" s="11"/>
      <c r="J721" s="11"/>
      <c r="K721" s="11"/>
      <c r="L721" s="11"/>
      <c r="N721" s="2"/>
    </row>
    <row r="722" spans="2:14" s="1" customFormat="1" ht="12.75" customHeight="1" x14ac:dyDescent="0.25">
      <c r="B722" s="34"/>
      <c r="C722" s="34"/>
      <c r="D722" s="34"/>
      <c r="E722" s="34"/>
      <c r="F722" s="34"/>
      <c r="G722" s="34"/>
      <c r="H722" s="34"/>
      <c r="I722" s="34"/>
      <c r="J722" s="34"/>
      <c r="K722" s="34"/>
      <c r="L722" s="34"/>
      <c r="N722" s="2"/>
    </row>
    <row r="723" spans="2:14" s="1" customFormat="1" ht="11.25" customHeight="1" x14ac:dyDescent="0.25">
      <c r="B723" s="11"/>
      <c r="C723" s="28" t="s">
        <v>42</v>
      </c>
      <c r="D723" s="28"/>
      <c r="E723" s="28"/>
      <c r="F723" s="28"/>
      <c r="G723" s="12" t="s">
        <v>6</v>
      </c>
      <c r="H723" s="11"/>
      <c r="I723" s="11"/>
      <c r="J723" s="11"/>
      <c r="K723" s="11"/>
      <c r="L723" s="11"/>
      <c r="N723" s="2"/>
    </row>
    <row r="724" spans="2:14" s="1" customFormat="1" ht="3" customHeight="1" x14ac:dyDescent="0.25">
      <c r="B724" s="11"/>
      <c r="C724" s="11"/>
      <c r="D724" s="11"/>
      <c r="E724" s="11"/>
      <c r="F724" s="11"/>
      <c r="G724" s="11"/>
      <c r="H724" s="11"/>
      <c r="I724" s="11"/>
      <c r="J724" s="11"/>
      <c r="K724" s="11"/>
      <c r="L724" s="11"/>
      <c r="N724" s="2"/>
    </row>
    <row r="725" spans="2:14" s="1" customFormat="1" ht="49.9" customHeight="1" x14ac:dyDescent="0.25">
      <c r="B725" s="13" t="s">
        <v>43</v>
      </c>
      <c r="C725" s="33" t="s">
        <v>44</v>
      </c>
      <c r="D725" s="33"/>
      <c r="E725" s="33"/>
      <c r="F725" s="33"/>
      <c r="G725" s="14" t="s">
        <v>17</v>
      </c>
      <c r="H725" s="32">
        <v>12.66</v>
      </c>
      <c r="I725" s="32"/>
      <c r="J725" s="15"/>
      <c r="K725" s="15"/>
      <c r="L725" s="23">
        <f>H725*J725</f>
        <v>0</v>
      </c>
      <c r="N725" s="2"/>
    </row>
    <row r="726" spans="2:14" s="1" customFormat="1" ht="3" customHeight="1" x14ac:dyDescent="0.25">
      <c r="B726" s="11"/>
      <c r="C726" s="11"/>
      <c r="D726" s="11"/>
      <c r="E726" s="11"/>
      <c r="F726" s="11"/>
      <c r="G726" s="11"/>
      <c r="H726" s="11"/>
      <c r="I726" s="11"/>
      <c r="J726" s="11"/>
      <c r="K726" s="11"/>
      <c r="L726" s="11"/>
      <c r="N726" s="2"/>
    </row>
    <row r="727" spans="2:14" s="1" customFormat="1" ht="16.149999999999999" customHeight="1" x14ac:dyDescent="0.25">
      <c r="B727" s="11"/>
      <c r="C727" s="28" t="s">
        <v>45</v>
      </c>
      <c r="D727" s="28"/>
      <c r="E727" s="28"/>
      <c r="F727" s="28"/>
      <c r="G727" s="12" t="s">
        <v>6</v>
      </c>
      <c r="H727" s="11"/>
      <c r="I727" s="11"/>
      <c r="J727" s="11"/>
      <c r="K727" s="11"/>
      <c r="L727" s="20">
        <f>SUM(L725:L726)</f>
        <v>0</v>
      </c>
      <c r="N727" s="2"/>
    </row>
    <row r="728" spans="2:14" s="1" customFormat="1" ht="1.5" customHeight="1" x14ac:dyDescent="0.25">
      <c r="B728" s="11"/>
      <c r="C728" s="11"/>
      <c r="D728" s="11"/>
      <c r="E728" s="11"/>
      <c r="F728" s="11"/>
      <c r="G728" s="11"/>
      <c r="H728" s="11"/>
      <c r="I728" s="11"/>
      <c r="J728" s="11"/>
      <c r="K728" s="11"/>
      <c r="L728" s="11"/>
      <c r="N728" s="2"/>
    </row>
    <row r="729" spans="2:14" s="1" customFormat="1" ht="12.75" customHeight="1" x14ac:dyDescent="0.25">
      <c r="B729" s="34"/>
      <c r="C729" s="34"/>
      <c r="D729" s="34"/>
      <c r="E729" s="34"/>
      <c r="F729" s="34"/>
      <c r="G729" s="34"/>
      <c r="H729" s="34"/>
      <c r="I729" s="34"/>
      <c r="J729" s="34"/>
      <c r="K729" s="34"/>
      <c r="L729" s="34"/>
      <c r="N729" s="2"/>
    </row>
    <row r="730" spans="2:14" s="1" customFormat="1" ht="19.899999999999999" customHeight="1" x14ac:dyDescent="0.25">
      <c r="B730" s="11"/>
      <c r="C730" s="28" t="s">
        <v>319</v>
      </c>
      <c r="D730" s="28"/>
      <c r="E730" s="28"/>
      <c r="F730" s="28"/>
      <c r="G730" s="12" t="s">
        <v>6</v>
      </c>
      <c r="H730" s="11"/>
      <c r="I730" s="11"/>
      <c r="J730" s="11"/>
      <c r="K730" s="11"/>
      <c r="L730" s="11"/>
      <c r="N730" s="2"/>
    </row>
    <row r="731" spans="2:14" s="1" customFormat="1" ht="3" customHeight="1" x14ac:dyDescent="0.25">
      <c r="B731" s="11"/>
      <c r="C731" s="11"/>
      <c r="D731" s="11"/>
      <c r="E731" s="11"/>
      <c r="F731" s="11"/>
      <c r="G731" s="11"/>
      <c r="H731" s="11"/>
      <c r="I731" s="11"/>
      <c r="J731" s="11"/>
      <c r="K731" s="11"/>
      <c r="L731" s="11"/>
      <c r="N731" s="2"/>
    </row>
    <row r="732" spans="2:14" s="1" customFormat="1" ht="35.450000000000003" customHeight="1" x14ac:dyDescent="0.25">
      <c r="B732" s="13" t="s">
        <v>48</v>
      </c>
      <c r="C732" s="33" t="s">
        <v>49</v>
      </c>
      <c r="D732" s="33"/>
      <c r="E732" s="33"/>
      <c r="F732" s="33"/>
      <c r="G732" s="14" t="s">
        <v>9</v>
      </c>
      <c r="H732" s="32">
        <v>2.57</v>
      </c>
      <c r="I732" s="32"/>
      <c r="J732" s="15"/>
      <c r="K732" s="15"/>
      <c r="L732" s="23">
        <f>H732*J732</f>
        <v>0</v>
      </c>
      <c r="N732" s="2"/>
    </row>
    <row r="733" spans="2:14" s="1" customFormat="1" ht="3" customHeight="1" x14ac:dyDescent="0.25">
      <c r="B733" s="11"/>
      <c r="C733" s="11"/>
      <c r="D733" s="11"/>
      <c r="E733" s="11"/>
      <c r="F733" s="11"/>
      <c r="G733" s="11"/>
      <c r="H733" s="11"/>
      <c r="I733" s="11"/>
      <c r="J733" s="11"/>
      <c r="K733" s="11"/>
      <c r="L733" s="11"/>
      <c r="N733" s="2"/>
    </row>
    <row r="734" spans="2:14" s="1" customFormat="1" ht="11.25" customHeight="1" x14ac:dyDescent="0.25">
      <c r="B734" s="11"/>
      <c r="C734" s="28" t="s">
        <v>320</v>
      </c>
      <c r="D734" s="28"/>
      <c r="E734" s="28"/>
      <c r="F734" s="28"/>
      <c r="G734" s="12" t="s">
        <v>6</v>
      </c>
      <c r="H734" s="11"/>
      <c r="I734" s="11"/>
      <c r="J734" s="11"/>
      <c r="K734" s="11"/>
      <c r="L734" s="20">
        <f>SUM(L732:L733)</f>
        <v>0</v>
      </c>
      <c r="N734" s="2"/>
    </row>
    <row r="735" spans="2:14" s="1" customFormat="1" ht="1.5" customHeight="1" x14ac:dyDescent="0.25">
      <c r="B735" s="11"/>
      <c r="C735" s="11"/>
      <c r="D735" s="11"/>
      <c r="E735" s="11"/>
      <c r="F735" s="11"/>
      <c r="G735" s="11"/>
      <c r="H735" s="11"/>
      <c r="I735" s="11"/>
      <c r="J735" s="11"/>
      <c r="K735" s="11"/>
      <c r="L735" s="11"/>
      <c r="N735" s="2"/>
    </row>
    <row r="736" spans="2:14" s="1" customFormat="1" ht="12.75" customHeight="1" x14ac:dyDescent="0.25">
      <c r="B736" s="34"/>
      <c r="C736" s="34"/>
      <c r="D736" s="34"/>
      <c r="E736" s="34"/>
      <c r="F736" s="34"/>
      <c r="G736" s="34"/>
      <c r="H736" s="34"/>
      <c r="I736" s="34"/>
      <c r="J736" s="34"/>
      <c r="K736" s="34"/>
      <c r="L736" s="34"/>
      <c r="N736" s="2"/>
    </row>
    <row r="737" spans="2:14" s="1" customFormat="1" ht="11.25" customHeight="1" x14ac:dyDescent="0.25">
      <c r="B737" s="11"/>
      <c r="C737" s="28" t="s">
        <v>72</v>
      </c>
      <c r="D737" s="28"/>
      <c r="E737" s="28"/>
      <c r="F737" s="28"/>
      <c r="G737" s="12" t="s">
        <v>6</v>
      </c>
      <c r="H737" s="11"/>
      <c r="I737" s="11"/>
      <c r="J737" s="11"/>
      <c r="K737" s="11"/>
      <c r="L737" s="11"/>
      <c r="N737" s="2"/>
    </row>
    <row r="738" spans="2:14" s="1" customFormat="1" ht="2.25" customHeight="1" x14ac:dyDescent="0.25">
      <c r="B738" s="11"/>
      <c r="C738" s="11"/>
      <c r="D738" s="11"/>
      <c r="E738" s="11"/>
      <c r="F738" s="11"/>
      <c r="G738" s="11"/>
      <c r="H738" s="11"/>
      <c r="I738" s="11"/>
      <c r="J738" s="11"/>
      <c r="K738" s="11"/>
      <c r="L738" s="11"/>
      <c r="N738" s="2"/>
    </row>
    <row r="739" spans="2:14" s="1" customFormat="1" ht="90.6" customHeight="1" x14ac:dyDescent="0.25">
      <c r="B739" s="13" t="s">
        <v>73</v>
      </c>
      <c r="C739" s="31" t="s">
        <v>74</v>
      </c>
      <c r="D739" s="31"/>
      <c r="E739" s="31"/>
      <c r="F739" s="31"/>
      <c r="G739" s="14" t="s">
        <v>17</v>
      </c>
      <c r="H739" s="32">
        <v>26.33</v>
      </c>
      <c r="I739" s="32"/>
      <c r="J739" s="15"/>
      <c r="K739" s="15"/>
      <c r="L739" s="23">
        <f>H739*J739</f>
        <v>0</v>
      </c>
      <c r="N739" s="2"/>
    </row>
    <row r="740" spans="2:14" s="1" customFormat="1" ht="2.25" customHeight="1" x14ac:dyDescent="0.25">
      <c r="B740" s="11"/>
      <c r="C740" s="11"/>
      <c r="D740" s="11"/>
      <c r="E740" s="11"/>
      <c r="F740" s="11"/>
      <c r="G740" s="11"/>
      <c r="H740" s="11"/>
      <c r="I740" s="11"/>
      <c r="J740" s="11"/>
      <c r="K740" s="11"/>
      <c r="L740" s="11"/>
      <c r="N740" s="2"/>
    </row>
    <row r="741" spans="2:14" s="1" customFormat="1" ht="12" customHeight="1" x14ac:dyDescent="0.25">
      <c r="B741" s="11"/>
      <c r="C741" s="28" t="s">
        <v>75</v>
      </c>
      <c r="D741" s="28"/>
      <c r="E741" s="28"/>
      <c r="F741" s="28"/>
      <c r="G741" s="12" t="s">
        <v>6</v>
      </c>
      <c r="H741" s="11"/>
      <c r="I741" s="11"/>
      <c r="J741" s="11"/>
      <c r="K741" s="11"/>
      <c r="L741" s="20">
        <f>SUM(L739:L740)</f>
        <v>0</v>
      </c>
      <c r="N741" s="2"/>
    </row>
    <row r="742" spans="2:14" s="1" customFormat="1" ht="0.75" customHeight="1" x14ac:dyDescent="0.25">
      <c r="B742" s="11"/>
      <c r="C742" s="11"/>
      <c r="D742" s="11"/>
      <c r="E742" s="11"/>
      <c r="F742" s="11"/>
      <c r="G742" s="11"/>
      <c r="H742" s="11"/>
      <c r="I742" s="11"/>
      <c r="J742" s="11"/>
      <c r="K742" s="11"/>
      <c r="L742" s="11"/>
      <c r="N742" s="2"/>
    </row>
    <row r="743" spans="2:14" s="1" customFormat="1" ht="12.75" customHeight="1" x14ac:dyDescent="0.25">
      <c r="B743" s="34"/>
      <c r="C743" s="34"/>
      <c r="D743" s="34"/>
      <c r="E743" s="34"/>
      <c r="F743" s="34"/>
      <c r="G743" s="34"/>
      <c r="H743" s="34"/>
      <c r="I743" s="34"/>
      <c r="J743" s="34"/>
      <c r="K743" s="34"/>
      <c r="L743" s="34"/>
      <c r="N743" s="2"/>
    </row>
    <row r="744" spans="2:14" s="1" customFormat="1" ht="21" customHeight="1" x14ac:dyDescent="0.25">
      <c r="B744" s="11"/>
      <c r="C744" s="28" t="s">
        <v>79</v>
      </c>
      <c r="D744" s="28"/>
      <c r="E744" s="28"/>
      <c r="F744" s="28"/>
      <c r="G744" s="12" t="s">
        <v>6</v>
      </c>
      <c r="H744" s="11"/>
      <c r="I744" s="11"/>
      <c r="J744" s="11"/>
      <c r="K744" s="11"/>
      <c r="L744" s="11"/>
      <c r="N744" s="2"/>
    </row>
    <row r="745" spans="2:14" s="1" customFormat="1" ht="2.25" customHeight="1" x14ac:dyDescent="0.25">
      <c r="B745" s="11"/>
      <c r="C745" s="11"/>
      <c r="D745" s="11"/>
      <c r="E745" s="11"/>
      <c r="F745" s="11"/>
      <c r="G745" s="11"/>
      <c r="H745" s="11"/>
      <c r="I745" s="11"/>
      <c r="J745" s="11"/>
      <c r="K745" s="11"/>
      <c r="L745" s="11"/>
      <c r="N745" s="2"/>
    </row>
    <row r="746" spans="2:14" s="1" customFormat="1" ht="18.600000000000001" customHeight="1" x14ac:dyDescent="0.25">
      <c r="B746" s="13" t="s">
        <v>78</v>
      </c>
      <c r="C746" s="33" t="s">
        <v>79</v>
      </c>
      <c r="D746" s="33"/>
      <c r="E746" s="33"/>
      <c r="F746" s="33"/>
      <c r="G746" s="14" t="s">
        <v>80</v>
      </c>
      <c r="H746" s="32">
        <v>569.65</v>
      </c>
      <c r="I746" s="32"/>
      <c r="J746" s="15"/>
      <c r="K746" s="15"/>
      <c r="L746" s="23">
        <f>H746*J746</f>
        <v>0</v>
      </c>
      <c r="N746" s="2"/>
    </row>
    <row r="747" spans="2:14" s="1" customFormat="1" ht="3" customHeight="1" x14ac:dyDescent="0.25">
      <c r="B747" s="11"/>
      <c r="C747" s="11"/>
      <c r="D747" s="11"/>
      <c r="E747" s="11"/>
      <c r="F747" s="11"/>
      <c r="G747" s="11"/>
      <c r="H747" s="11"/>
      <c r="I747" s="11"/>
      <c r="J747" s="11"/>
      <c r="K747" s="11"/>
      <c r="L747" s="11"/>
      <c r="N747" s="2"/>
    </row>
    <row r="748" spans="2:14" s="1" customFormat="1" ht="25.15" customHeight="1" x14ac:dyDescent="0.25">
      <c r="B748" s="11"/>
      <c r="C748" s="28" t="s">
        <v>321</v>
      </c>
      <c r="D748" s="28"/>
      <c r="E748" s="28"/>
      <c r="F748" s="28"/>
      <c r="G748" s="12" t="s">
        <v>6</v>
      </c>
      <c r="H748" s="11"/>
      <c r="I748" s="11"/>
      <c r="J748" s="11"/>
      <c r="K748" s="11"/>
      <c r="L748" s="20">
        <f>SUM(L746:L747)</f>
        <v>0</v>
      </c>
      <c r="N748" s="2"/>
    </row>
    <row r="749" spans="2:14" s="1" customFormat="1" ht="1.5" customHeight="1" x14ac:dyDescent="0.25">
      <c r="B749" s="11"/>
      <c r="C749" s="11"/>
      <c r="D749" s="11"/>
      <c r="E749" s="11"/>
      <c r="F749" s="11"/>
      <c r="G749" s="11"/>
      <c r="H749" s="11"/>
      <c r="I749" s="11"/>
      <c r="J749" s="11"/>
      <c r="K749" s="11"/>
      <c r="L749" s="11"/>
      <c r="N749" s="2"/>
    </row>
    <row r="750" spans="2:14" s="1" customFormat="1" ht="12.75" customHeight="1" x14ac:dyDescent="0.25">
      <c r="B750" s="34"/>
      <c r="C750" s="34"/>
      <c r="D750" s="34"/>
      <c r="E750" s="34"/>
      <c r="F750" s="34"/>
      <c r="G750" s="34"/>
      <c r="H750" s="34"/>
      <c r="I750" s="34"/>
      <c r="J750" s="34"/>
      <c r="K750" s="34"/>
      <c r="L750" s="34"/>
      <c r="N750" s="2"/>
    </row>
    <row r="751" spans="2:14" s="1" customFormat="1" ht="16.899999999999999" customHeight="1" x14ac:dyDescent="0.25">
      <c r="B751" s="11"/>
      <c r="C751" s="28" t="s">
        <v>83</v>
      </c>
      <c r="D751" s="28"/>
      <c r="E751" s="28"/>
      <c r="F751" s="28"/>
      <c r="G751" s="12" t="s">
        <v>6</v>
      </c>
      <c r="H751" s="11"/>
      <c r="I751" s="11"/>
      <c r="J751" s="11"/>
      <c r="K751" s="11"/>
      <c r="L751" s="11"/>
      <c r="N751" s="2"/>
    </row>
    <row r="752" spans="2:14" s="1" customFormat="1" ht="3" customHeight="1" x14ac:dyDescent="0.25">
      <c r="B752" s="11"/>
      <c r="C752" s="11"/>
      <c r="D752" s="11"/>
      <c r="E752" s="11"/>
      <c r="F752" s="11"/>
      <c r="G752" s="11"/>
      <c r="H752" s="11"/>
      <c r="I752" s="11"/>
      <c r="J752" s="11"/>
      <c r="K752" s="11"/>
      <c r="L752" s="11"/>
      <c r="N752" s="2"/>
    </row>
    <row r="753" spans="2:14" s="1" customFormat="1" ht="49.9" customHeight="1" x14ac:dyDescent="0.25">
      <c r="B753" s="13" t="s">
        <v>305</v>
      </c>
      <c r="C753" s="33" t="s">
        <v>306</v>
      </c>
      <c r="D753" s="33"/>
      <c r="E753" s="33"/>
      <c r="F753" s="33"/>
      <c r="G753" s="14" t="s">
        <v>9</v>
      </c>
      <c r="H753" s="32">
        <v>3.72</v>
      </c>
      <c r="I753" s="32"/>
      <c r="J753" s="15"/>
      <c r="K753" s="15"/>
      <c r="L753" s="23">
        <f>H753*J753</f>
        <v>0</v>
      </c>
      <c r="N753" s="2"/>
    </row>
    <row r="754" spans="2:14" s="1" customFormat="1" ht="3" customHeight="1" x14ac:dyDescent="0.25">
      <c r="B754" s="11"/>
      <c r="C754" s="11"/>
      <c r="D754" s="11"/>
      <c r="E754" s="11"/>
      <c r="F754" s="11"/>
      <c r="G754" s="11"/>
      <c r="H754" s="11"/>
      <c r="I754" s="11"/>
      <c r="J754" s="11"/>
      <c r="K754" s="11"/>
      <c r="L754" s="11"/>
      <c r="N754" s="2"/>
    </row>
    <row r="755" spans="2:14" s="1" customFormat="1" ht="19.899999999999999" customHeight="1" x14ac:dyDescent="0.25">
      <c r="B755" s="11"/>
      <c r="C755" s="28" t="s">
        <v>88</v>
      </c>
      <c r="D755" s="28"/>
      <c r="E755" s="28"/>
      <c r="F755" s="28"/>
      <c r="G755" s="12" t="s">
        <v>6</v>
      </c>
      <c r="H755" s="11"/>
      <c r="I755" s="11"/>
      <c r="J755" s="11"/>
      <c r="K755" s="11"/>
      <c r="L755" s="20">
        <f>SUM(L753:L754)</f>
        <v>0</v>
      </c>
      <c r="N755" s="2"/>
    </row>
    <row r="756" spans="2:14" s="1" customFormat="1" ht="1.5" customHeight="1" x14ac:dyDescent="0.25">
      <c r="B756" s="11"/>
      <c r="C756" s="11"/>
      <c r="D756" s="11"/>
      <c r="E756" s="11"/>
      <c r="F756" s="11"/>
      <c r="G756" s="11"/>
      <c r="H756" s="11"/>
      <c r="I756" s="11"/>
      <c r="J756" s="11"/>
      <c r="K756" s="11"/>
      <c r="L756" s="11"/>
      <c r="N756" s="2"/>
    </row>
    <row r="757" spans="2:14" s="1" customFormat="1" ht="12.75" customHeight="1" x14ac:dyDescent="0.25">
      <c r="B757" s="34"/>
      <c r="C757" s="34"/>
      <c r="D757" s="34"/>
      <c r="E757" s="34"/>
      <c r="F757" s="34"/>
      <c r="G757" s="34"/>
      <c r="H757" s="34"/>
      <c r="I757" s="34"/>
      <c r="J757" s="34"/>
      <c r="K757" s="34"/>
      <c r="L757" s="34"/>
      <c r="N757" s="2"/>
    </row>
    <row r="758" spans="2:14" s="1" customFormat="1" ht="28.9" customHeight="1" x14ac:dyDescent="0.25">
      <c r="B758" s="11"/>
      <c r="C758" s="28" t="s">
        <v>322</v>
      </c>
      <c r="D758" s="28"/>
      <c r="E758" s="28"/>
      <c r="F758" s="28"/>
      <c r="G758" s="12" t="s">
        <v>6</v>
      </c>
      <c r="H758" s="11"/>
      <c r="I758" s="11"/>
      <c r="J758" s="11"/>
      <c r="K758" s="11"/>
      <c r="L758" s="11"/>
      <c r="N758" s="2"/>
    </row>
    <row r="759" spans="2:14" s="1" customFormat="1" ht="3" customHeight="1" x14ac:dyDescent="0.25">
      <c r="B759" s="11"/>
      <c r="C759" s="11"/>
      <c r="D759" s="11"/>
      <c r="E759" s="11"/>
      <c r="F759" s="11"/>
      <c r="G759" s="11"/>
      <c r="H759" s="11"/>
      <c r="I759" s="11"/>
      <c r="J759" s="11"/>
      <c r="K759" s="11"/>
      <c r="L759" s="11"/>
      <c r="N759" s="2"/>
    </row>
    <row r="760" spans="2:14" s="1" customFormat="1" ht="17.45" customHeight="1" x14ac:dyDescent="0.25">
      <c r="B760" s="13" t="s">
        <v>308</v>
      </c>
      <c r="C760" s="33" t="s">
        <v>309</v>
      </c>
      <c r="D760" s="33"/>
      <c r="E760" s="33"/>
      <c r="F760" s="33"/>
      <c r="G760" s="14" t="s">
        <v>80</v>
      </c>
      <c r="H760" s="32">
        <v>26.02</v>
      </c>
      <c r="I760" s="32"/>
      <c r="J760" s="15"/>
      <c r="K760" s="15"/>
      <c r="L760" s="23">
        <f>H760*J760</f>
        <v>0</v>
      </c>
      <c r="N760" s="2"/>
    </row>
    <row r="761" spans="2:14" s="1" customFormat="1" ht="3" customHeight="1" x14ac:dyDescent="0.25">
      <c r="B761" s="11"/>
      <c r="C761" s="11"/>
      <c r="D761" s="11"/>
      <c r="E761" s="11"/>
      <c r="F761" s="11"/>
      <c r="G761" s="11"/>
      <c r="H761" s="11"/>
      <c r="I761" s="11"/>
      <c r="J761" s="11"/>
      <c r="K761" s="11"/>
      <c r="L761" s="11"/>
      <c r="N761" s="2"/>
    </row>
    <row r="762" spans="2:14" s="1" customFormat="1" ht="27" customHeight="1" x14ac:dyDescent="0.25">
      <c r="B762" s="11"/>
      <c r="C762" s="28" t="s">
        <v>323</v>
      </c>
      <c r="D762" s="28"/>
      <c r="E762" s="28"/>
      <c r="F762" s="28"/>
      <c r="G762" s="12" t="s">
        <v>6</v>
      </c>
      <c r="H762" s="11"/>
      <c r="I762" s="11"/>
      <c r="J762" s="11"/>
      <c r="K762" s="11"/>
      <c r="L762" s="20">
        <f>SUM(L760:L761)</f>
        <v>0</v>
      </c>
      <c r="N762" s="2"/>
    </row>
    <row r="763" spans="2:14" s="1" customFormat="1" ht="27" customHeight="1" x14ac:dyDescent="0.25">
      <c r="B763" s="11"/>
      <c r="C763" s="11"/>
      <c r="D763" s="11"/>
      <c r="E763" s="11"/>
      <c r="F763" s="11"/>
      <c r="G763" s="11"/>
      <c r="H763" s="11"/>
      <c r="I763" s="11"/>
      <c r="J763" s="11"/>
      <c r="K763" s="11"/>
      <c r="L763" s="11"/>
      <c r="N763" s="2"/>
    </row>
    <row r="764" spans="2:14" s="1" customFormat="1" ht="12.75" customHeight="1" x14ac:dyDescent="0.25">
      <c r="B764" s="34"/>
      <c r="C764" s="34"/>
      <c r="D764" s="34"/>
      <c r="E764" s="34"/>
      <c r="F764" s="34"/>
      <c r="G764" s="34"/>
      <c r="H764" s="34"/>
      <c r="I764" s="34"/>
      <c r="J764" s="34"/>
      <c r="K764" s="34"/>
      <c r="L764" s="34"/>
      <c r="N764" s="2"/>
    </row>
    <row r="765" spans="2:14" s="1" customFormat="1" ht="11.25" customHeight="1" x14ac:dyDescent="0.25">
      <c r="B765" s="19" t="s">
        <v>311</v>
      </c>
      <c r="C765" s="28" t="s">
        <v>312</v>
      </c>
      <c r="D765" s="28"/>
      <c r="E765" s="28"/>
      <c r="F765" s="28"/>
      <c r="G765" s="12" t="s">
        <v>6</v>
      </c>
      <c r="H765" s="11"/>
      <c r="I765" s="11"/>
      <c r="J765" s="11"/>
      <c r="K765" s="11"/>
      <c r="L765" s="11"/>
      <c r="N765" s="2"/>
    </row>
    <row r="766" spans="2:14" s="1" customFormat="1" ht="3" customHeight="1" x14ac:dyDescent="0.25">
      <c r="B766" s="11"/>
      <c r="C766" s="11"/>
      <c r="D766" s="11"/>
      <c r="E766" s="11"/>
      <c r="F766" s="11"/>
      <c r="G766" s="11"/>
      <c r="H766" s="11"/>
      <c r="I766" s="11"/>
      <c r="J766" s="11"/>
      <c r="K766" s="11"/>
      <c r="L766" s="11"/>
      <c r="N766" s="2"/>
    </row>
    <row r="767" spans="2:14" s="1" customFormat="1" ht="24.6" customHeight="1" x14ac:dyDescent="0.25">
      <c r="B767" s="13" t="s">
        <v>313</v>
      </c>
      <c r="C767" s="33" t="s">
        <v>314</v>
      </c>
      <c r="D767" s="33"/>
      <c r="E767" s="33"/>
      <c r="F767" s="33"/>
      <c r="G767" s="14" t="s">
        <v>55</v>
      </c>
      <c r="H767" s="32">
        <v>8</v>
      </c>
      <c r="I767" s="32"/>
      <c r="J767" s="15"/>
      <c r="K767" s="15"/>
      <c r="L767" s="23">
        <f>H767*J767</f>
        <v>0</v>
      </c>
      <c r="N767" s="2"/>
    </row>
    <row r="768" spans="2:14" s="1" customFormat="1" ht="3" customHeight="1" x14ac:dyDescent="0.25">
      <c r="B768" s="11"/>
      <c r="C768" s="11"/>
      <c r="D768" s="11"/>
      <c r="E768" s="11"/>
      <c r="F768" s="11"/>
      <c r="G768" s="11"/>
      <c r="H768" s="11"/>
      <c r="I768" s="11"/>
      <c r="J768" s="11"/>
      <c r="K768" s="11"/>
      <c r="L768" s="11"/>
      <c r="N768" s="2"/>
    </row>
    <row r="769" spans="2:14" s="1" customFormat="1" ht="16.149999999999999" customHeight="1" x14ac:dyDescent="0.25">
      <c r="B769" s="19" t="s">
        <v>311</v>
      </c>
      <c r="C769" s="28" t="s">
        <v>315</v>
      </c>
      <c r="D769" s="28"/>
      <c r="E769" s="28"/>
      <c r="F769" s="28"/>
      <c r="G769" s="12" t="s">
        <v>6</v>
      </c>
      <c r="H769" s="11"/>
      <c r="I769" s="11"/>
      <c r="J769" s="11"/>
      <c r="K769" s="11"/>
      <c r="L769" s="25">
        <f>SUM(L767:L768)</f>
        <v>0</v>
      </c>
      <c r="N769" s="2"/>
    </row>
    <row r="770" spans="2:14" s="1" customFormat="1" ht="12.75" customHeight="1" x14ac:dyDescent="0.25">
      <c r="B770" s="34"/>
      <c r="C770" s="34"/>
      <c r="D770" s="34"/>
      <c r="E770" s="34"/>
      <c r="F770" s="34"/>
      <c r="G770" s="34"/>
      <c r="H770" s="34"/>
      <c r="I770" s="34"/>
      <c r="J770" s="34"/>
      <c r="K770" s="34"/>
      <c r="L770" s="34"/>
      <c r="N770" s="2"/>
    </row>
    <row r="771" spans="2:14" s="1" customFormat="1" ht="16.149999999999999" customHeight="1" x14ac:dyDescent="0.25">
      <c r="B771" s="19" t="s">
        <v>324</v>
      </c>
      <c r="C771" s="28" t="s">
        <v>325</v>
      </c>
      <c r="D771" s="28"/>
      <c r="E771" s="28"/>
      <c r="F771" s="28"/>
      <c r="G771" s="12" t="s">
        <v>6</v>
      </c>
      <c r="H771" s="11"/>
      <c r="I771" s="11"/>
      <c r="J771" s="11"/>
      <c r="K771" s="11"/>
      <c r="L771" s="11"/>
      <c r="N771" s="2"/>
    </row>
    <row r="772" spans="2:14" s="1" customFormat="1" ht="3" customHeight="1" x14ac:dyDescent="0.25">
      <c r="B772" s="11"/>
      <c r="C772" s="11"/>
      <c r="D772" s="11"/>
      <c r="E772" s="11"/>
      <c r="F772" s="11"/>
      <c r="G772" s="11"/>
      <c r="H772" s="11"/>
      <c r="I772" s="11"/>
      <c r="J772" s="11"/>
      <c r="K772" s="11"/>
      <c r="L772" s="11"/>
      <c r="N772" s="2"/>
    </row>
    <row r="773" spans="2:14" s="1" customFormat="1" ht="18.600000000000001" customHeight="1" x14ac:dyDescent="0.25">
      <c r="B773" s="19" t="s">
        <v>280</v>
      </c>
      <c r="C773" s="28" t="s">
        <v>326</v>
      </c>
      <c r="D773" s="28"/>
      <c r="E773" s="28"/>
      <c r="F773" s="28"/>
      <c r="G773" s="12" t="s">
        <v>6</v>
      </c>
      <c r="H773" s="11"/>
      <c r="I773" s="11"/>
      <c r="J773" s="11"/>
      <c r="K773" s="11"/>
      <c r="L773" s="11"/>
      <c r="N773" s="2"/>
    </row>
    <row r="774" spans="2:14" s="1" customFormat="1" ht="3" customHeight="1" x14ac:dyDescent="0.25">
      <c r="B774" s="11"/>
      <c r="C774" s="11"/>
      <c r="D774" s="11"/>
      <c r="E774" s="11"/>
      <c r="F774" s="11"/>
      <c r="G774" s="11"/>
      <c r="H774" s="11"/>
      <c r="I774" s="11"/>
      <c r="J774" s="11"/>
      <c r="K774" s="11"/>
      <c r="L774" s="11"/>
      <c r="N774" s="2"/>
    </row>
    <row r="775" spans="2:14" s="1" customFormat="1" ht="16.899999999999999" customHeight="1" x14ac:dyDescent="0.25">
      <c r="B775" s="19" t="s">
        <v>327</v>
      </c>
      <c r="C775" s="28" t="s">
        <v>328</v>
      </c>
      <c r="D775" s="28"/>
      <c r="E775" s="28"/>
      <c r="F775" s="28"/>
      <c r="G775" s="12" t="s">
        <v>6</v>
      </c>
      <c r="H775" s="11"/>
      <c r="I775" s="11"/>
      <c r="J775" s="11"/>
      <c r="K775" s="11"/>
      <c r="L775" s="11"/>
      <c r="N775" s="2"/>
    </row>
    <row r="776" spans="2:14" s="1" customFormat="1" ht="97.15" customHeight="1" x14ac:dyDescent="0.25">
      <c r="B776" s="13" t="s">
        <v>329</v>
      </c>
      <c r="C776" s="31" t="s">
        <v>330</v>
      </c>
      <c r="D776" s="31"/>
      <c r="E776" s="31"/>
      <c r="F776" s="31"/>
      <c r="G776" s="14" t="s">
        <v>65</v>
      </c>
      <c r="H776" s="32">
        <v>1</v>
      </c>
      <c r="I776" s="32"/>
      <c r="J776" s="15"/>
      <c r="K776" s="15"/>
      <c r="L776" s="23">
        <f>H776*J776</f>
        <v>0</v>
      </c>
      <c r="N776" s="2"/>
    </row>
    <row r="777" spans="2:14" s="1" customFormat="1" ht="2.25" customHeight="1" x14ac:dyDescent="0.25">
      <c r="B777" s="11"/>
      <c r="C777" s="11"/>
      <c r="D777" s="11"/>
      <c r="E777" s="11"/>
      <c r="F777" s="11"/>
      <c r="G777" s="11"/>
      <c r="H777" s="11"/>
      <c r="I777" s="11"/>
      <c r="J777" s="11"/>
      <c r="K777" s="11"/>
      <c r="L777" s="11"/>
      <c r="N777" s="2"/>
    </row>
    <row r="778" spans="2:14" s="1" customFormat="1" ht="26.45" customHeight="1" x14ac:dyDescent="0.25">
      <c r="B778" s="13" t="s">
        <v>331</v>
      </c>
      <c r="C778" s="33" t="s">
        <v>332</v>
      </c>
      <c r="D778" s="33"/>
      <c r="E778" s="33"/>
      <c r="F778" s="33"/>
      <c r="G778" s="14" t="s">
        <v>65</v>
      </c>
      <c r="H778" s="32">
        <v>1</v>
      </c>
      <c r="I778" s="32"/>
      <c r="J778" s="15"/>
      <c r="K778" s="15"/>
      <c r="L778" s="23">
        <f>H778*J778</f>
        <v>0</v>
      </c>
      <c r="N778" s="2"/>
    </row>
    <row r="779" spans="2:14" s="1" customFormat="1" ht="3" customHeight="1" x14ac:dyDescent="0.25">
      <c r="B779" s="11"/>
      <c r="C779" s="11"/>
      <c r="D779" s="11"/>
      <c r="E779" s="11"/>
      <c r="F779" s="11"/>
      <c r="G779" s="11"/>
      <c r="H779" s="11"/>
      <c r="I779" s="11"/>
      <c r="J779" s="11"/>
      <c r="K779" s="11"/>
      <c r="L779" s="11"/>
      <c r="N779" s="2"/>
    </row>
    <row r="780" spans="2:14" s="1" customFormat="1" ht="20.45" customHeight="1" x14ac:dyDescent="0.25">
      <c r="B780" s="19" t="s">
        <v>327</v>
      </c>
      <c r="C780" s="28" t="s">
        <v>333</v>
      </c>
      <c r="D780" s="28"/>
      <c r="E780" s="28"/>
      <c r="F780" s="28"/>
      <c r="G780" s="12" t="s">
        <v>6</v>
      </c>
      <c r="H780" s="11"/>
      <c r="I780" s="11"/>
      <c r="J780" s="11"/>
      <c r="K780" s="11"/>
      <c r="L780" s="20">
        <f>SUM(L776:L778)</f>
        <v>0</v>
      </c>
      <c r="N780" s="2"/>
    </row>
    <row r="781" spans="2:14" s="1" customFormat="1" ht="1.5" customHeight="1" x14ac:dyDescent="0.25">
      <c r="B781" s="11"/>
      <c r="C781" s="11"/>
      <c r="D781" s="11"/>
      <c r="E781" s="11"/>
      <c r="F781" s="11"/>
      <c r="G781" s="11"/>
      <c r="H781" s="11"/>
      <c r="I781" s="11"/>
      <c r="J781" s="11"/>
      <c r="K781" s="11"/>
      <c r="L781" s="11"/>
      <c r="N781" s="2"/>
    </row>
    <row r="782" spans="2:14" s="1" customFormat="1" ht="12.75" customHeight="1" x14ac:dyDescent="0.25">
      <c r="B782" s="34"/>
      <c r="C782" s="34"/>
      <c r="D782" s="34"/>
      <c r="E782" s="34"/>
      <c r="F782" s="34"/>
      <c r="G782" s="34"/>
      <c r="H782" s="34"/>
      <c r="I782" s="34"/>
      <c r="J782" s="34"/>
      <c r="K782" s="34"/>
      <c r="L782" s="34"/>
      <c r="N782" s="2"/>
    </row>
    <row r="783" spans="2:14" s="1" customFormat="1" ht="19.899999999999999" customHeight="1" x14ac:dyDescent="0.25">
      <c r="B783" s="19" t="s">
        <v>280</v>
      </c>
      <c r="C783" s="28" t="s">
        <v>334</v>
      </c>
      <c r="D783" s="28"/>
      <c r="E783" s="28"/>
      <c r="F783" s="28"/>
      <c r="G783" s="12" t="s">
        <v>6</v>
      </c>
      <c r="H783" s="11"/>
      <c r="I783" s="11"/>
      <c r="J783" s="11"/>
      <c r="K783" s="11"/>
      <c r="L783" s="11"/>
      <c r="N783" s="2"/>
    </row>
    <row r="784" spans="2:14" s="1" customFormat="1" ht="1.5" customHeight="1" x14ac:dyDescent="0.25">
      <c r="B784" s="11"/>
      <c r="C784" s="11"/>
      <c r="D784" s="11"/>
      <c r="E784" s="11"/>
      <c r="F784" s="11"/>
      <c r="G784" s="11"/>
      <c r="H784" s="11"/>
      <c r="I784" s="11"/>
      <c r="J784" s="11"/>
      <c r="K784" s="11"/>
      <c r="L784" s="11"/>
      <c r="N784" s="2"/>
    </row>
    <row r="785" spans="2:14" s="1" customFormat="1" ht="12.75" customHeight="1" x14ac:dyDescent="0.25">
      <c r="B785" s="34"/>
      <c r="C785" s="34"/>
      <c r="D785" s="34"/>
      <c r="E785" s="34"/>
      <c r="F785" s="34"/>
      <c r="G785" s="34"/>
      <c r="H785" s="34"/>
      <c r="I785" s="34"/>
      <c r="J785" s="34"/>
      <c r="K785" s="34"/>
      <c r="L785" s="34"/>
      <c r="N785" s="2"/>
    </row>
    <row r="786" spans="2:14" s="1" customFormat="1" ht="27.6" customHeight="1" x14ac:dyDescent="0.25">
      <c r="B786" s="19" t="s">
        <v>335</v>
      </c>
      <c r="C786" s="28" t="s">
        <v>336</v>
      </c>
      <c r="D786" s="28"/>
      <c r="E786" s="28"/>
      <c r="F786" s="28"/>
      <c r="G786" s="12" t="s">
        <v>6</v>
      </c>
      <c r="H786" s="11"/>
      <c r="I786" s="11"/>
      <c r="J786" s="11"/>
      <c r="K786" s="11"/>
      <c r="L786" s="11"/>
      <c r="N786" s="2"/>
    </row>
    <row r="787" spans="2:14" s="1" customFormat="1" ht="3" customHeight="1" x14ac:dyDescent="0.25">
      <c r="B787" s="11"/>
      <c r="C787" s="11"/>
      <c r="D787" s="11"/>
      <c r="E787" s="11"/>
      <c r="F787" s="11"/>
      <c r="G787" s="11"/>
      <c r="H787" s="11"/>
      <c r="I787" s="11"/>
      <c r="J787" s="11"/>
      <c r="K787" s="11"/>
      <c r="L787" s="11"/>
      <c r="N787" s="2"/>
    </row>
    <row r="788" spans="2:14" s="1" customFormat="1" ht="37.9" customHeight="1" x14ac:dyDescent="0.25">
      <c r="B788" s="13" t="s">
        <v>337</v>
      </c>
      <c r="C788" s="33" t="s">
        <v>338</v>
      </c>
      <c r="D788" s="33"/>
      <c r="E788" s="33"/>
      <c r="F788" s="33"/>
      <c r="G788" s="14" t="s">
        <v>65</v>
      </c>
      <c r="H788" s="32">
        <v>1</v>
      </c>
      <c r="I788" s="32"/>
      <c r="J788" s="15"/>
      <c r="K788" s="15"/>
      <c r="L788" s="23">
        <f>H788*J788</f>
        <v>0</v>
      </c>
      <c r="N788" s="2"/>
    </row>
    <row r="789" spans="2:14" s="1" customFormat="1" ht="3" customHeight="1" x14ac:dyDescent="0.25">
      <c r="B789" s="11"/>
      <c r="C789" s="11"/>
      <c r="D789" s="11"/>
      <c r="E789" s="11"/>
      <c r="F789" s="11"/>
      <c r="G789" s="11"/>
      <c r="H789" s="11"/>
      <c r="I789" s="11"/>
      <c r="J789" s="11"/>
      <c r="K789" s="11"/>
      <c r="L789" s="11"/>
      <c r="N789" s="2"/>
    </row>
    <row r="790" spans="2:14" s="1" customFormat="1" ht="11.25" customHeight="1" x14ac:dyDescent="0.25">
      <c r="B790" s="13" t="s">
        <v>339</v>
      </c>
      <c r="C790" s="33" t="s">
        <v>340</v>
      </c>
      <c r="D790" s="33"/>
      <c r="E790" s="33"/>
      <c r="F790" s="33"/>
      <c r="G790" s="14" t="s">
        <v>65</v>
      </c>
      <c r="H790" s="32">
        <v>1</v>
      </c>
      <c r="I790" s="32"/>
      <c r="J790" s="15"/>
      <c r="K790" s="15"/>
      <c r="L790" s="23">
        <f>H790*J790</f>
        <v>0</v>
      </c>
      <c r="N790" s="2"/>
    </row>
    <row r="791" spans="2:14" s="1" customFormat="1" ht="3" customHeight="1" x14ac:dyDescent="0.25">
      <c r="B791" s="11"/>
      <c r="C791" s="11"/>
      <c r="D791" s="11"/>
      <c r="E791" s="11"/>
      <c r="F791" s="11"/>
      <c r="G791" s="11"/>
      <c r="H791" s="11"/>
      <c r="I791" s="11"/>
      <c r="J791" s="11"/>
      <c r="K791" s="11"/>
      <c r="L791" s="11"/>
      <c r="N791" s="2"/>
    </row>
    <row r="792" spans="2:14" s="1" customFormat="1" ht="11.25" customHeight="1" x14ac:dyDescent="0.25">
      <c r="B792" s="13" t="s">
        <v>341</v>
      </c>
      <c r="C792" s="33" t="s">
        <v>342</v>
      </c>
      <c r="D792" s="33"/>
      <c r="E792" s="33"/>
      <c r="F792" s="33"/>
      <c r="G792" s="14" t="s">
        <v>65</v>
      </c>
      <c r="H792" s="32">
        <v>1</v>
      </c>
      <c r="I792" s="32"/>
      <c r="J792" s="15"/>
      <c r="K792" s="15"/>
      <c r="L792" s="23">
        <f>H792*J792</f>
        <v>0</v>
      </c>
      <c r="N792" s="2"/>
    </row>
    <row r="793" spans="2:14" s="1" customFormat="1" ht="3" customHeight="1" x14ac:dyDescent="0.25">
      <c r="B793" s="11"/>
      <c r="C793" s="11"/>
      <c r="D793" s="11"/>
      <c r="E793" s="11"/>
      <c r="F793" s="11"/>
      <c r="G793" s="11"/>
      <c r="H793" s="11"/>
      <c r="I793" s="11"/>
      <c r="J793" s="11"/>
      <c r="K793" s="11"/>
      <c r="L793" s="11"/>
      <c r="N793" s="2"/>
    </row>
    <row r="794" spans="2:14" s="1" customFormat="1" ht="30" customHeight="1" x14ac:dyDescent="0.25">
      <c r="B794" s="19" t="s">
        <v>335</v>
      </c>
      <c r="C794" s="28" t="s">
        <v>343</v>
      </c>
      <c r="D794" s="28"/>
      <c r="E794" s="28"/>
      <c r="F794" s="28"/>
      <c r="G794" s="12" t="s">
        <v>6</v>
      </c>
      <c r="H794" s="11"/>
      <c r="I794" s="11"/>
      <c r="J794" s="11"/>
      <c r="K794" s="11"/>
      <c r="L794" s="20">
        <f>SUM(L788:L792)</f>
        <v>0</v>
      </c>
      <c r="N794" s="2"/>
    </row>
    <row r="795" spans="2:14" s="1" customFormat="1" ht="1.5" customHeight="1" x14ac:dyDescent="0.25">
      <c r="B795" s="11"/>
      <c r="C795" s="11"/>
      <c r="D795" s="11"/>
      <c r="E795" s="11"/>
      <c r="F795" s="11"/>
      <c r="G795" s="11"/>
      <c r="H795" s="11"/>
      <c r="I795" s="11"/>
      <c r="J795" s="11"/>
      <c r="K795" s="11"/>
      <c r="L795" s="11"/>
      <c r="N795" s="2"/>
    </row>
    <row r="796" spans="2:14" s="1" customFormat="1" ht="12.75" customHeight="1" x14ac:dyDescent="0.25">
      <c r="B796" s="34"/>
      <c r="C796" s="34"/>
      <c r="D796" s="34"/>
      <c r="E796" s="34"/>
      <c r="F796" s="34"/>
      <c r="G796" s="34"/>
      <c r="H796" s="34"/>
      <c r="I796" s="34"/>
      <c r="J796" s="34"/>
      <c r="K796" s="34"/>
      <c r="L796" s="34"/>
      <c r="N796" s="2"/>
    </row>
    <row r="797" spans="2:14" s="1" customFormat="1" ht="11.25" customHeight="1" x14ac:dyDescent="0.25">
      <c r="B797" s="19" t="s">
        <v>344</v>
      </c>
      <c r="C797" s="28" t="s">
        <v>345</v>
      </c>
      <c r="D797" s="28"/>
      <c r="E797" s="28"/>
      <c r="F797" s="28"/>
      <c r="G797" s="12" t="s">
        <v>6</v>
      </c>
      <c r="H797" s="11"/>
      <c r="I797" s="11"/>
      <c r="J797" s="11"/>
      <c r="K797" s="11"/>
      <c r="L797" s="11"/>
      <c r="N797" s="2"/>
    </row>
    <row r="798" spans="2:14" s="1" customFormat="1" ht="3" customHeight="1" x14ac:dyDescent="0.25">
      <c r="B798" s="11"/>
      <c r="C798" s="11"/>
      <c r="D798" s="11"/>
      <c r="E798" s="11"/>
      <c r="F798" s="11"/>
      <c r="G798" s="11"/>
      <c r="H798" s="11"/>
      <c r="I798" s="11"/>
      <c r="J798" s="11"/>
      <c r="K798" s="11"/>
      <c r="L798" s="11"/>
      <c r="N798" s="2"/>
    </row>
    <row r="799" spans="2:14" s="1" customFormat="1" ht="112.9" customHeight="1" x14ac:dyDescent="0.25">
      <c r="B799" s="13" t="s">
        <v>346</v>
      </c>
      <c r="C799" s="31" t="s">
        <v>347</v>
      </c>
      <c r="D799" s="31"/>
      <c r="E799" s="31"/>
      <c r="F799" s="31"/>
      <c r="G799" s="14" t="s">
        <v>65</v>
      </c>
      <c r="H799" s="32">
        <v>1</v>
      </c>
      <c r="I799" s="32"/>
      <c r="J799" s="15"/>
      <c r="K799" s="15"/>
      <c r="L799" s="23">
        <f>H799*J799</f>
        <v>0</v>
      </c>
      <c r="N799" s="2"/>
    </row>
    <row r="800" spans="2:14" s="1" customFormat="1" ht="3" customHeight="1" x14ac:dyDescent="0.25">
      <c r="B800" s="11"/>
      <c r="C800" s="11"/>
      <c r="D800" s="11"/>
      <c r="E800" s="11"/>
      <c r="F800" s="11"/>
      <c r="G800" s="11"/>
      <c r="H800" s="11"/>
      <c r="I800" s="11"/>
      <c r="J800" s="11"/>
      <c r="K800" s="11"/>
      <c r="L800" s="11"/>
      <c r="N800" s="2"/>
    </row>
    <row r="801" spans="2:14" s="1" customFormat="1" ht="27" customHeight="1" x14ac:dyDescent="0.25">
      <c r="B801" s="13" t="s">
        <v>348</v>
      </c>
      <c r="C801" s="33" t="s">
        <v>349</v>
      </c>
      <c r="D801" s="33"/>
      <c r="E801" s="33"/>
      <c r="F801" s="33"/>
      <c r="G801" s="14" t="s">
        <v>65</v>
      </c>
      <c r="H801" s="32">
        <v>1</v>
      </c>
      <c r="I801" s="32"/>
      <c r="J801" s="15"/>
      <c r="K801" s="15"/>
      <c r="L801" s="23">
        <f>H801*J801</f>
        <v>0</v>
      </c>
      <c r="N801" s="2"/>
    </row>
    <row r="802" spans="2:14" s="1" customFormat="1" ht="3" customHeight="1" x14ac:dyDescent="0.25">
      <c r="B802" s="11"/>
      <c r="C802" s="11"/>
      <c r="D802" s="11"/>
      <c r="E802" s="11"/>
      <c r="F802" s="11"/>
      <c r="G802" s="11"/>
      <c r="H802" s="11"/>
      <c r="I802" s="11"/>
      <c r="J802" s="11"/>
      <c r="K802" s="11"/>
      <c r="L802" s="11"/>
      <c r="N802" s="2"/>
    </row>
    <row r="803" spans="2:14" s="1" customFormat="1" ht="49.9" customHeight="1" x14ac:dyDescent="0.25">
      <c r="B803" s="13" t="s">
        <v>350</v>
      </c>
      <c r="C803" s="33" t="s">
        <v>351</v>
      </c>
      <c r="D803" s="33"/>
      <c r="E803" s="33"/>
      <c r="F803" s="33"/>
      <c r="G803" s="14" t="s">
        <v>65</v>
      </c>
      <c r="H803" s="32">
        <v>1</v>
      </c>
      <c r="I803" s="32"/>
      <c r="J803" s="15"/>
      <c r="K803" s="15"/>
      <c r="L803" s="23">
        <f>H803*J803</f>
        <v>0</v>
      </c>
      <c r="N803" s="2"/>
    </row>
    <row r="804" spans="2:14" s="1" customFormat="1" ht="2.25" customHeight="1" x14ac:dyDescent="0.25">
      <c r="B804" s="11"/>
      <c r="C804" s="11"/>
      <c r="D804" s="11"/>
      <c r="E804" s="11"/>
      <c r="F804" s="11"/>
      <c r="G804" s="11"/>
      <c r="H804" s="11"/>
      <c r="I804" s="11"/>
      <c r="J804" s="11"/>
      <c r="K804" s="11"/>
      <c r="L804" s="11"/>
      <c r="N804" s="2"/>
    </row>
    <row r="805" spans="2:14" s="1" customFormat="1" ht="49.9" customHeight="1" x14ac:dyDescent="0.25">
      <c r="B805" s="13" t="s">
        <v>352</v>
      </c>
      <c r="C805" s="33" t="s">
        <v>353</v>
      </c>
      <c r="D805" s="33"/>
      <c r="E805" s="33"/>
      <c r="F805" s="33"/>
      <c r="G805" s="14" t="s">
        <v>65</v>
      </c>
      <c r="H805" s="32">
        <v>1</v>
      </c>
      <c r="I805" s="32"/>
      <c r="J805" s="15"/>
      <c r="K805" s="15"/>
      <c r="L805" s="23">
        <f>H805*J805</f>
        <v>0</v>
      </c>
      <c r="N805" s="2"/>
    </row>
    <row r="806" spans="2:14" s="1" customFormat="1" ht="2.25" customHeight="1" x14ac:dyDescent="0.25">
      <c r="B806" s="11"/>
      <c r="C806" s="11"/>
      <c r="D806" s="11"/>
      <c r="E806" s="11"/>
      <c r="F806" s="11"/>
      <c r="G806" s="11"/>
      <c r="H806" s="11"/>
      <c r="I806" s="11"/>
      <c r="J806" s="11"/>
      <c r="K806" s="11"/>
      <c r="L806" s="11"/>
      <c r="N806" s="2"/>
    </row>
    <row r="807" spans="2:14" s="1" customFormat="1" ht="49.9" customHeight="1" x14ac:dyDescent="0.25">
      <c r="B807" s="13" t="s">
        <v>354</v>
      </c>
      <c r="C807" s="33" t="s">
        <v>355</v>
      </c>
      <c r="D807" s="33"/>
      <c r="E807" s="33"/>
      <c r="F807" s="33"/>
      <c r="G807" s="14" t="s">
        <v>65</v>
      </c>
      <c r="H807" s="32">
        <v>1</v>
      </c>
      <c r="I807" s="32"/>
      <c r="J807" s="15"/>
      <c r="K807" s="15"/>
      <c r="L807" s="23">
        <f>H807*J807</f>
        <v>0</v>
      </c>
      <c r="N807" s="2"/>
    </row>
    <row r="808" spans="2:14" s="1" customFormat="1" ht="3" customHeight="1" x14ac:dyDescent="0.25">
      <c r="B808" s="11"/>
      <c r="C808" s="11"/>
      <c r="D808" s="11"/>
      <c r="E808" s="11"/>
      <c r="F808" s="11"/>
      <c r="G808" s="11"/>
      <c r="H808" s="11"/>
      <c r="I808" s="11"/>
      <c r="J808" s="11"/>
      <c r="K808" s="11"/>
      <c r="L808" s="11"/>
      <c r="N808" s="2"/>
    </row>
    <row r="809" spans="2:14" s="1" customFormat="1" ht="49.9" customHeight="1" x14ac:dyDescent="0.25">
      <c r="B809" s="13" t="s">
        <v>356</v>
      </c>
      <c r="C809" s="33" t="s">
        <v>357</v>
      </c>
      <c r="D809" s="33"/>
      <c r="E809" s="33"/>
      <c r="F809" s="33"/>
      <c r="G809" s="14" t="s">
        <v>65</v>
      </c>
      <c r="H809" s="32">
        <v>3</v>
      </c>
      <c r="I809" s="32"/>
      <c r="J809" s="15"/>
      <c r="K809" s="15"/>
      <c r="L809" s="23">
        <f>H809*J809</f>
        <v>0</v>
      </c>
      <c r="N809" s="2"/>
    </row>
    <row r="810" spans="2:14" s="1" customFormat="1" ht="3" customHeight="1" x14ac:dyDescent="0.25">
      <c r="B810" s="11"/>
      <c r="C810" s="11"/>
      <c r="D810" s="11"/>
      <c r="E810" s="11"/>
      <c r="F810" s="11"/>
      <c r="G810" s="11"/>
      <c r="H810" s="11"/>
      <c r="I810" s="11"/>
      <c r="J810" s="11"/>
      <c r="K810" s="11"/>
      <c r="L810" s="11"/>
      <c r="N810" s="2"/>
    </row>
    <row r="811" spans="2:14" s="1" customFormat="1" ht="36" customHeight="1" x14ac:dyDescent="0.25">
      <c r="B811" s="13" t="s">
        <v>358</v>
      </c>
      <c r="C811" s="33" t="s">
        <v>359</v>
      </c>
      <c r="D811" s="33"/>
      <c r="E811" s="33"/>
      <c r="F811" s="33"/>
      <c r="G811" s="14" t="s">
        <v>65</v>
      </c>
      <c r="H811" s="32">
        <v>1</v>
      </c>
      <c r="I811" s="32"/>
      <c r="J811" s="15"/>
      <c r="K811" s="15"/>
      <c r="L811" s="23">
        <f>H811*J811</f>
        <v>0</v>
      </c>
      <c r="N811" s="2"/>
    </row>
    <row r="812" spans="2:14" s="1" customFormat="1" ht="3" customHeight="1" x14ac:dyDescent="0.25">
      <c r="B812" s="11"/>
      <c r="C812" s="11"/>
      <c r="D812" s="11"/>
      <c r="E812" s="11"/>
      <c r="F812" s="11"/>
      <c r="G812" s="11"/>
      <c r="H812" s="11"/>
      <c r="I812" s="11"/>
      <c r="J812" s="11"/>
      <c r="K812" s="11"/>
      <c r="L812" s="11"/>
      <c r="N812" s="2"/>
    </row>
    <row r="813" spans="2:14" s="1" customFormat="1" ht="34.9" customHeight="1" x14ac:dyDescent="0.25">
      <c r="B813" s="13" t="s">
        <v>360</v>
      </c>
      <c r="C813" s="33" t="s">
        <v>361</v>
      </c>
      <c r="D813" s="33"/>
      <c r="E813" s="33"/>
      <c r="F813" s="33"/>
      <c r="G813" s="14" t="s">
        <v>65</v>
      </c>
      <c r="H813" s="32">
        <v>1</v>
      </c>
      <c r="I813" s="32"/>
      <c r="J813" s="15"/>
      <c r="K813" s="15"/>
      <c r="L813" s="23">
        <f>H813*J813</f>
        <v>0</v>
      </c>
      <c r="N813" s="2"/>
    </row>
    <row r="814" spans="2:14" s="1" customFormat="1" ht="3" customHeight="1" x14ac:dyDescent="0.25">
      <c r="B814" s="11"/>
      <c r="C814" s="11"/>
      <c r="D814" s="11"/>
      <c r="E814" s="11"/>
      <c r="F814" s="11"/>
      <c r="G814" s="11"/>
      <c r="H814" s="11"/>
      <c r="I814" s="11"/>
      <c r="J814" s="11"/>
      <c r="K814" s="11"/>
      <c r="L814" s="11"/>
      <c r="N814" s="2"/>
    </row>
    <row r="815" spans="2:14" s="1" customFormat="1" ht="18" customHeight="1" x14ac:dyDescent="0.25">
      <c r="B815" s="13" t="s">
        <v>362</v>
      </c>
      <c r="C815" s="33" t="s">
        <v>363</v>
      </c>
      <c r="D815" s="33"/>
      <c r="E815" s="33"/>
      <c r="F815" s="33"/>
      <c r="G815" s="14" t="s">
        <v>65</v>
      </c>
      <c r="H815" s="32">
        <v>1</v>
      </c>
      <c r="I815" s="32"/>
      <c r="J815" s="15"/>
      <c r="K815" s="15"/>
      <c r="L815" s="23">
        <f>H815*J815</f>
        <v>0</v>
      </c>
      <c r="N815" s="2"/>
    </row>
    <row r="816" spans="2:14" s="1" customFormat="1" ht="3" customHeight="1" x14ac:dyDescent="0.25">
      <c r="B816" s="11"/>
      <c r="C816" s="11"/>
      <c r="D816" s="11"/>
      <c r="E816" s="11"/>
      <c r="F816" s="11"/>
      <c r="G816" s="11"/>
      <c r="H816" s="11"/>
      <c r="I816" s="11"/>
      <c r="J816" s="11"/>
      <c r="K816" s="11"/>
      <c r="L816" s="11"/>
      <c r="N816" s="2"/>
    </row>
    <row r="817" spans="2:14" s="1" customFormat="1" ht="19.899999999999999" customHeight="1" x14ac:dyDescent="0.25">
      <c r="B817" s="19" t="s">
        <v>344</v>
      </c>
      <c r="C817" s="28" t="s">
        <v>364</v>
      </c>
      <c r="D817" s="28"/>
      <c r="E817" s="28"/>
      <c r="F817" s="28"/>
      <c r="G817" s="12" t="s">
        <v>6</v>
      </c>
      <c r="H817" s="11"/>
      <c r="I817" s="11"/>
      <c r="J817" s="11"/>
      <c r="K817" s="11"/>
      <c r="L817" s="20">
        <f>SUM(L799:L815)</f>
        <v>0</v>
      </c>
      <c r="N817" s="2"/>
    </row>
    <row r="818" spans="2:14" s="1" customFormat="1" ht="1.5" customHeight="1" x14ac:dyDescent="0.25">
      <c r="B818" s="11"/>
      <c r="C818" s="11"/>
      <c r="D818" s="11"/>
      <c r="E818" s="11"/>
      <c r="F818" s="11"/>
      <c r="G818" s="11"/>
      <c r="H818" s="11"/>
      <c r="I818" s="11"/>
      <c r="J818" s="11"/>
      <c r="K818" s="11"/>
      <c r="L818" s="11"/>
      <c r="N818" s="2"/>
    </row>
    <row r="819" spans="2:14" s="1" customFormat="1" ht="12.75" customHeight="1" x14ac:dyDescent="0.25">
      <c r="B819" s="34"/>
      <c r="C819" s="34"/>
      <c r="D819" s="34"/>
      <c r="E819" s="34"/>
      <c r="F819" s="34"/>
      <c r="G819" s="34"/>
      <c r="H819" s="34"/>
      <c r="I819" s="34"/>
      <c r="J819" s="34"/>
      <c r="K819" s="34"/>
      <c r="L819" s="34"/>
      <c r="N819" s="2"/>
    </row>
    <row r="820" spans="2:14" s="1" customFormat="1" ht="15.6" customHeight="1" x14ac:dyDescent="0.25">
      <c r="B820" s="19" t="s">
        <v>365</v>
      </c>
      <c r="C820" s="28" t="s">
        <v>366</v>
      </c>
      <c r="D820" s="28"/>
      <c r="E820" s="28"/>
      <c r="F820" s="28"/>
      <c r="G820" s="12" t="s">
        <v>6</v>
      </c>
      <c r="H820" s="11"/>
      <c r="I820" s="11"/>
      <c r="J820" s="11"/>
      <c r="K820" s="11"/>
      <c r="L820" s="11"/>
      <c r="N820" s="2"/>
    </row>
    <row r="821" spans="2:14" s="1" customFormat="1" ht="3" customHeight="1" x14ac:dyDescent="0.25">
      <c r="B821" s="11"/>
      <c r="C821" s="11"/>
      <c r="D821" s="11"/>
      <c r="E821" s="11"/>
      <c r="F821" s="11"/>
      <c r="G821" s="11"/>
      <c r="H821" s="11"/>
      <c r="I821" s="11"/>
      <c r="J821" s="11"/>
      <c r="K821" s="11"/>
      <c r="L821" s="11"/>
      <c r="N821" s="2"/>
    </row>
    <row r="822" spans="2:14" s="1" customFormat="1" ht="114.6" customHeight="1" x14ac:dyDescent="0.25">
      <c r="B822" s="13" t="s">
        <v>367</v>
      </c>
      <c r="C822" s="31" t="s">
        <v>368</v>
      </c>
      <c r="D822" s="31"/>
      <c r="E822" s="31"/>
      <c r="F822" s="31"/>
      <c r="G822" s="14" t="s">
        <v>269</v>
      </c>
      <c r="H822" s="32">
        <v>1</v>
      </c>
      <c r="I822" s="32"/>
      <c r="J822" s="15"/>
      <c r="K822" s="15"/>
      <c r="L822" s="23">
        <f>H822*J822</f>
        <v>0</v>
      </c>
      <c r="N822" s="2"/>
    </row>
    <row r="823" spans="2:14" s="1" customFormat="1" ht="3" customHeight="1" x14ac:dyDescent="0.25">
      <c r="B823" s="11"/>
      <c r="C823" s="11"/>
      <c r="D823" s="11"/>
      <c r="E823" s="11"/>
      <c r="F823" s="11"/>
      <c r="G823" s="11"/>
      <c r="H823" s="11"/>
      <c r="I823" s="11"/>
      <c r="J823" s="11"/>
      <c r="K823" s="11"/>
      <c r="L823" s="11"/>
      <c r="N823" s="2"/>
    </row>
    <row r="824" spans="2:14" s="1" customFormat="1" ht="15.6" customHeight="1" x14ac:dyDescent="0.25">
      <c r="B824" s="19" t="s">
        <v>365</v>
      </c>
      <c r="C824" s="28" t="s">
        <v>369</v>
      </c>
      <c r="D824" s="28"/>
      <c r="E824" s="28"/>
      <c r="F824" s="28"/>
      <c r="G824" s="12" t="s">
        <v>6</v>
      </c>
      <c r="H824" s="11"/>
      <c r="I824" s="11"/>
      <c r="J824" s="11"/>
      <c r="K824" s="11"/>
      <c r="L824" s="20">
        <f>SUM(L822:L823)</f>
        <v>0</v>
      </c>
      <c r="N824" s="2"/>
    </row>
    <row r="825" spans="2:14" s="1" customFormat="1" ht="1.5" customHeight="1" x14ac:dyDescent="0.25">
      <c r="B825" s="11"/>
      <c r="C825" s="11"/>
      <c r="D825" s="11"/>
      <c r="E825" s="11"/>
      <c r="F825" s="11"/>
      <c r="G825" s="11"/>
      <c r="H825" s="11"/>
      <c r="I825" s="11"/>
      <c r="J825" s="11"/>
      <c r="K825" s="11"/>
      <c r="L825" s="11"/>
      <c r="N825" s="2"/>
    </row>
    <row r="826" spans="2:14" s="1" customFormat="1" ht="12.75" customHeight="1" x14ac:dyDescent="0.25">
      <c r="B826" s="34"/>
      <c r="C826" s="34"/>
      <c r="D826" s="34"/>
      <c r="E826" s="34"/>
      <c r="F826" s="34"/>
      <c r="G826" s="34"/>
      <c r="H826" s="34"/>
      <c r="I826" s="34"/>
      <c r="J826" s="34"/>
      <c r="K826" s="34"/>
      <c r="L826" s="34"/>
      <c r="N826" s="2"/>
    </row>
    <row r="827" spans="2:14" s="1" customFormat="1" ht="18" customHeight="1" x14ac:dyDescent="0.25">
      <c r="B827" s="19" t="s">
        <v>370</v>
      </c>
      <c r="C827" s="28" t="s">
        <v>371</v>
      </c>
      <c r="D827" s="28"/>
      <c r="E827" s="28"/>
      <c r="F827" s="28"/>
      <c r="G827" s="12" t="s">
        <v>6</v>
      </c>
      <c r="H827" s="11"/>
      <c r="I827" s="11"/>
      <c r="J827" s="11"/>
      <c r="K827" s="11"/>
      <c r="L827" s="11"/>
      <c r="N827" s="2"/>
    </row>
    <row r="828" spans="2:14" s="1" customFormat="1" ht="3" customHeight="1" x14ac:dyDescent="0.25">
      <c r="B828" s="11"/>
      <c r="C828" s="11"/>
      <c r="D828" s="11"/>
      <c r="E828" s="11"/>
      <c r="F828" s="11"/>
      <c r="G828" s="11"/>
      <c r="H828" s="11"/>
      <c r="I828" s="11"/>
      <c r="J828" s="11"/>
      <c r="K828" s="11"/>
      <c r="L828" s="11"/>
      <c r="N828" s="2"/>
    </row>
    <row r="829" spans="2:14" s="1" customFormat="1" ht="126" customHeight="1" x14ac:dyDescent="0.25">
      <c r="B829" s="13" t="s">
        <v>372</v>
      </c>
      <c r="C829" s="31" t="s">
        <v>373</v>
      </c>
      <c r="D829" s="31"/>
      <c r="E829" s="31"/>
      <c r="F829" s="31"/>
      <c r="G829" s="14" t="s">
        <v>65</v>
      </c>
      <c r="H829" s="32">
        <v>1</v>
      </c>
      <c r="I829" s="32"/>
      <c r="J829" s="15"/>
      <c r="K829" s="15"/>
      <c r="L829" s="23">
        <f>H829*J829</f>
        <v>0</v>
      </c>
      <c r="N829" s="2"/>
    </row>
    <row r="830" spans="2:14" s="1" customFormat="1" ht="2.25" customHeight="1" x14ac:dyDescent="0.25">
      <c r="B830" s="11"/>
      <c r="C830" s="11"/>
      <c r="D830" s="11"/>
      <c r="E830" s="11"/>
      <c r="F830" s="11"/>
      <c r="G830" s="11"/>
      <c r="H830" s="11"/>
      <c r="I830" s="11"/>
      <c r="J830" s="11"/>
      <c r="K830" s="11"/>
      <c r="L830" s="11"/>
      <c r="N830" s="2"/>
    </row>
    <row r="831" spans="2:14" s="1" customFormat="1" ht="65.45" customHeight="1" x14ac:dyDescent="0.25">
      <c r="B831" s="13" t="s">
        <v>374</v>
      </c>
      <c r="C831" s="31" t="s">
        <v>375</v>
      </c>
      <c r="D831" s="31"/>
      <c r="E831" s="31"/>
      <c r="F831" s="31"/>
      <c r="G831" s="14" t="s">
        <v>65</v>
      </c>
      <c r="H831" s="32">
        <v>1</v>
      </c>
      <c r="I831" s="32"/>
      <c r="J831" s="15"/>
      <c r="K831" s="15"/>
      <c r="L831" s="23">
        <f>H831*J831</f>
        <v>0</v>
      </c>
      <c r="N831" s="2"/>
    </row>
    <row r="832" spans="2:14" s="1" customFormat="1" ht="2.25" customHeight="1" x14ac:dyDescent="0.25">
      <c r="B832" s="11"/>
      <c r="C832" s="11"/>
      <c r="D832" s="11"/>
      <c r="E832" s="11"/>
      <c r="F832" s="11"/>
      <c r="G832" s="11"/>
      <c r="H832" s="11"/>
      <c r="I832" s="11"/>
      <c r="J832" s="11"/>
      <c r="K832" s="11"/>
      <c r="L832" s="11"/>
      <c r="N832" s="2"/>
    </row>
    <row r="833" spans="2:14" s="1" customFormat="1" ht="12" customHeight="1" x14ac:dyDescent="0.25">
      <c r="B833" s="19" t="s">
        <v>370</v>
      </c>
      <c r="C833" s="28" t="s">
        <v>376</v>
      </c>
      <c r="D833" s="28"/>
      <c r="E833" s="28"/>
      <c r="F833" s="28"/>
      <c r="G833" s="12" t="s">
        <v>6</v>
      </c>
      <c r="H833" s="11"/>
      <c r="I833" s="11"/>
      <c r="J833" s="11"/>
      <c r="K833" s="11"/>
      <c r="L833" s="20">
        <f>SUM(L829:L831)</f>
        <v>0</v>
      </c>
      <c r="N833" s="2"/>
    </row>
    <row r="834" spans="2:14" s="1" customFormat="1" ht="0.75" customHeight="1" x14ac:dyDescent="0.25">
      <c r="B834" s="11"/>
      <c r="C834" s="11"/>
      <c r="D834" s="11"/>
      <c r="E834" s="11"/>
      <c r="F834" s="11"/>
      <c r="G834" s="11"/>
      <c r="H834" s="11"/>
      <c r="I834" s="11"/>
      <c r="J834" s="11"/>
      <c r="K834" s="11"/>
      <c r="L834" s="11"/>
      <c r="N834" s="2"/>
    </row>
    <row r="835" spans="2:14" s="1" customFormat="1" ht="12.75" customHeight="1" x14ac:dyDescent="0.25">
      <c r="B835" s="34"/>
      <c r="C835" s="34"/>
      <c r="D835" s="34"/>
      <c r="E835" s="34"/>
      <c r="F835" s="34"/>
      <c r="G835" s="34"/>
      <c r="H835" s="34"/>
      <c r="I835" s="34"/>
      <c r="J835" s="34"/>
      <c r="K835" s="34"/>
      <c r="L835" s="34"/>
      <c r="N835" s="2"/>
    </row>
    <row r="836" spans="2:14" s="1" customFormat="1" ht="15" customHeight="1" x14ac:dyDescent="0.25">
      <c r="B836" s="19" t="s">
        <v>377</v>
      </c>
      <c r="C836" s="28" t="s">
        <v>378</v>
      </c>
      <c r="D836" s="28"/>
      <c r="E836" s="28"/>
      <c r="F836" s="28"/>
      <c r="G836" s="12" t="s">
        <v>6</v>
      </c>
      <c r="H836" s="11"/>
      <c r="I836" s="11"/>
      <c r="J836" s="11"/>
      <c r="K836" s="11"/>
      <c r="L836" s="11"/>
      <c r="N836" s="2"/>
    </row>
    <row r="837" spans="2:14" s="1" customFormat="1" ht="2.25" customHeight="1" x14ac:dyDescent="0.25">
      <c r="B837" s="11"/>
      <c r="C837" s="11"/>
      <c r="D837" s="11"/>
      <c r="E837" s="11"/>
      <c r="F837" s="11"/>
      <c r="G837" s="11"/>
      <c r="H837" s="11"/>
      <c r="I837" s="11"/>
      <c r="J837" s="11"/>
      <c r="K837" s="11"/>
      <c r="L837" s="11"/>
      <c r="N837" s="2"/>
    </row>
    <row r="838" spans="2:14" s="1" customFormat="1" ht="49.9" customHeight="1" x14ac:dyDescent="0.25">
      <c r="B838" s="13" t="s">
        <v>379</v>
      </c>
      <c r="C838" s="33" t="s">
        <v>380</v>
      </c>
      <c r="D838" s="33"/>
      <c r="E838" s="33"/>
      <c r="F838" s="33"/>
      <c r="G838" s="14" t="s">
        <v>269</v>
      </c>
      <c r="H838" s="32">
        <v>1</v>
      </c>
      <c r="I838" s="32"/>
      <c r="J838" s="15"/>
      <c r="K838" s="15"/>
      <c r="L838" s="23">
        <f>H838*J838</f>
        <v>0</v>
      </c>
      <c r="N838" s="2"/>
    </row>
    <row r="839" spans="2:14" s="1" customFormat="1" ht="3" customHeight="1" x14ac:dyDescent="0.25">
      <c r="B839" s="11"/>
      <c r="C839" s="11"/>
      <c r="D839" s="11"/>
      <c r="E839" s="11"/>
      <c r="F839" s="11"/>
      <c r="G839" s="11"/>
      <c r="H839" s="11"/>
      <c r="I839" s="11"/>
      <c r="J839" s="11"/>
      <c r="K839" s="11"/>
      <c r="L839" s="11"/>
      <c r="N839" s="2"/>
    </row>
    <row r="840" spans="2:14" s="1" customFormat="1" ht="18.600000000000001" customHeight="1" x14ac:dyDescent="0.25">
      <c r="B840" s="19" t="s">
        <v>377</v>
      </c>
      <c r="C840" s="28" t="s">
        <v>381</v>
      </c>
      <c r="D840" s="28"/>
      <c r="E840" s="28"/>
      <c r="F840" s="28"/>
      <c r="G840" s="12" t="s">
        <v>6</v>
      </c>
      <c r="H840" s="11"/>
      <c r="I840" s="11"/>
      <c r="J840" s="11"/>
      <c r="K840" s="11"/>
      <c r="L840" s="20">
        <f>SUM(L838:L839)</f>
        <v>0</v>
      </c>
      <c r="N840" s="2"/>
    </row>
    <row r="841" spans="2:14" s="1" customFormat="1" ht="1.5" customHeight="1" x14ac:dyDescent="0.25">
      <c r="B841" s="11"/>
      <c r="C841" s="11"/>
      <c r="D841" s="11"/>
      <c r="E841" s="11"/>
      <c r="F841" s="11"/>
      <c r="G841" s="11"/>
      <c r="H841" s="11"/>
      <c r="I841" s="11"/>
      <c r="J841" s="11"/>
      <c r="K841" s="11"/>
      <c r="L841" s="11"/>
      <c r="N841" s="2"/>
    </row>
    <row r="842" spans="2:14" s="1" customFormat="1" ht="12.75" customHeight="1" x14ac:dyDescent="0.25">
      <c r="B842" s="34"/>
      <c r="C842" s="34"/>
      <c r="D842" s="34"/>
      <c r="E842" s="34"/>
      <c r="F842" s="34"/>
      <c r="G842" s="34"/>
      <c r="H842" s="34"/>
      <c r="I842" s="34"/>
      <c r="J842" s="34"/>
      <c r="K842" s="34"/>
      <c r="L842" s="34"/>
      <c r="N842" s="2"/>
    </row>
    <row r="843" spans="2:14" s="1" customFormat="1" ht="19.899999999999999" customHeight="1" x14ac:dyDescent="0.25">
      <c r="B843" s="19" t="s">
        <v>382</v>
      </c>
      <c r="C843" s="28" t="s">
        <v>383</v>
      </c>
      <c r="D843" s="28"/>
      <c r="E843" s="28"/>
      <c r="F843" s="28"/>
      <c r="G843" s="12" t="s">
        <v>6</v>
      </c>
      <c r="H843" s="11"/>
      <c r="I843" s="11"/>
      <c r="J843" s="11"/>
      <c r="K843" s="11"/>
      <c r="L843" s="11"/>
      <c r="N843" s="2"/>
    </row>
    <row r="844" spans="2:14" s="1" customFormat="1" ht="3" customHeight="1" x14ac:dyDescent="0.25">
      <c r="B844" s="11"/>
      <c r="C844" s="11"/>
      <c r="D844" s="11"/>
      <c r="E844" s="11"/>
      <c r="F844" s="11"/>
      <c r="G844" s="11"/>
      <c r="H844" s="11"/>
      <c r="I844" s="11"/>
      <c r="J844" s="11"/>
      <c r="K844" s="11"/>
      <c r="L844" s="11"/>
      <c r="N844" s="2"/>
    </row>
    <row r="845" spans="2:14" s="1" customFormat="1" ht="42.6" customHeight="1" x14ac:dyDescent="0.25">
      <c r="B845" s="13" t="s">
        <v>384</v>
      </c>
      <c r="C845" s="33" t="s">
        <v>385</v>
      </c>
      <c r="D845" s="33"/>
      <c r="E845" s="33"/>
      <c r="F845" s="33"/>
      <c r="G845" s="14" t="s">
        <v>386</v>
      </c>
      <c r="H845" s="32">
        <v>1</v>
      </c>
      <c r="I845" s="32"/>
      <c r="J845" s="15"/>
      <c r="K845" s="15"/>
      <c r="L845" s="23">
        <f>H845*J845</f>
        <v>0</v>
      </c>
      <c r="N845" s="2"/>
    </row>
    <row r="846" spans="2:14" s="1" customFormat="1" ht="3" customHeight="1" x14ac:dyDescent="0.25">
      <c r="B846" s="11"/>
      <c r="C846" s="11"/>
      <c r="D846" s="11"/>
      <c r="E846" s="11"/>
      <c r="F846" s="11"/>
      <c r="G846" s="11"/>
      <c r="H846" s="11"/>
      <c r="I846" s="11"/>
      <c r="J846" s="11"/>
      <c r="K846" s="11"/>
      <c r="L846" s="11"/>
      <c r="N846" s="2"/>
    </row>
    <row r="847" spans="2:14" s="1" customFormat="1" ht="11.25" customHeight="1" x14ac:dyDescent="0.25">
      <c r="B847" s="19" t="s">
        <v>382</v>
      </c>
      <c r="C847" s="28" t="s">
        <v>387</v>
      </c>
      <c r="D847" s="28"/>
      <c r="E847" s="28"/>
      <c r="F847" s="28"/>
      <c r="G847" s="12" t="s">
        <v>6</v>
      </c>
      <c r="H847" s="11"/>
      <c r="I847" s="11"/>
      <c r="J847" s="11"/>
      <c r="K847" s="11"/>
      <c r="L847" s="20">
        <f>SUM(L845:L846)</f>
        <v>0</v>
      </c>
      <c r="N847" s="2"/>
    </row>
    <row r="848" spans="2:14" s="1" customFormat="1" ht="1.5" customHeight="1" x14ac:dyDescent="0.25">
      <c r="B848" s="11"/>
      <c r="C848" s="11"/>
      <c r="D848" s="11"/>
      <c r="E848" s="11"/>
      <c r="F848" s="11"/>
      <c r="G848" s="11"/>
      <c r="H848" s="11"/>
      <c r="I848" s="11"/>
      <c r="J848" s="11"/>
      <c r="K848" s="11"/>
      <c r="L848" s="21"/>
      <c r="N848" s="2"/>
    </row>
    <row r="849" spans="2:14" s="1" customFormat="1" ht="12.75" customHeight="1" x14ac:dyDescent="0.25">
      <c r="B849" s="34"/>
      <c r="C849" s="34"/>
      <c r="D849" s="34"/>
      <c r="E849" s="34"/>
      <c r="F849" s="34"/>
      <c r="G849" s="34"/>
      <c r="H849" s="34"/>
      <c r="I849" s="34"/>
      <c r="J849" s="34"/>
      <c r="K849" s="34"/>
      <c r="L849" s="34"/>
      <c r="N849" s="2"/>
    </row>
    <row r="850" spans="2:14" s="1" customFormat="1" ht="20.45" customHeight="1" x14ac:dyDescent="0.25">
      <c r="B850" s="19" t="s">
        <v>388</v>
      </c>
      <c r="C850" s="28" t="s">
        <v>389</v>
      </c>
      <c r="D850" s="28"/>
      <c r="E850" s="28"/>
      <c r="F850" s="28"/>
      <c r="G850" s="12" t="s">
        <v>6</v>
      </c>
      <c r="H850" s="11"/>
      <c r="I850" s="11"/>
      <c r="J850" s="11"/>
      <c r="K850" s="11"/>
      <c r="L850" s="11"/>
      <c r="N850" s="2"/>
    </row>
    <row r="851" spans="2:14" s="1" customFormat="1" ht="3" customHeight="1" x14ac:dyDescent="0.25">
      <c r="B851" s="11"/>
      <c r="C851" s="11"/>
      <c r="D851" s="11"/>
      <c r="E851" s="11"/>
      <c r="F851" s="11"/>
      <c r="G851" s="11"/>
      <c r="H851" s="11"/>
      <c r="I851" s="11"/>
      <c r="J851" s="11"/>
      <c r="K851" s="11"/>
      <c r="L851" s="11"/>
      <c r="N851" s="2"/>
    </row>
    <row r="852" spans="2:14" s="1" customFormat="1" ht="63" customHeight="1" x14ac:dyDescent="0.25">
      <c r="B852" s="13" t="s">
        <v>390</v>
      </c>
      <c r="C852" s="31" t="s">
        <v>391</v>
      </c>
      <c r="D852" s="31"/>
      <c r="E852" s="31"/>
      <c r="F852" s="31"/>
      <c r="G852" s="14" t="s">
        <v>269</v>
      </c>
      <c r="H852" s="32">
        <v>1</v>
      </c>
      <c r="I852" s="32"/>
      <c r="J852" s="15"/>
      <c r="K852" s="15"/>
      <c r="L852" s="23">
        <f>H852*J852</f>
        <v>0</v>
      </c>
      <c r="N852" s="2"/>
    </row>
    <row r="853" spans="2:14" s="1" customFormat="1" ht="3" customHeight="1" x14ac:dyDescent="0.25">
      <c r="B853" s="11"/>
      <c r="C853" s="11"/>
      <c r="D853" s="11"/>
      <c r="E853" s="11"/>
      <c r="F853" s="11"/>
      <c r="G853" s="11"/>
      <c r="H853" s="11"/>
      <c r="I853" s="11"/>
      <c r="J853" s="11"/>
      <c r="K853" s="11"/>
      <c r="L853" s="11"/>
      <c r="N853" s="2"/>
    </row>
    <row r="854" spans="2:14" s="1" customFormat="1" ht="18" customHeight="1" x14ac:dyDescent="0.25">
      <c r="B854" s="19" t="s">
        <v>388</v>
      </c>
      <c r="C854" s="28" t="s">
        <v>392</v>
      </c>
      <c r="D854" s="28"/>
      <c r="E854" s="28"/>
      <c r="F854" s="28"/>
      <c r="G854" s="12" t="s">
        <v>6</v>
      </c>
      <c r="H854" s="11"/>
      <c r="I854" s="11"/>
      <c r="J854" s="11"/>
      <c r="K854" s="11"/>
      <c r="L854" s="20">
        <f>SUM(L852:L853)</f>
        <v>0</v>
      </c>
      <c r="N854" s="2"/>
    </row>
    <row r="855" spans="2:14" s="1" customFormat="1" ht="1.5" customHeight="1" x14ac:dyDescent="0.25">
      <c r="B855" s="11"/>
      <c r="C855" s="11"/>
      <c r="D855" s="11"/>
      <c r="E855" s="11"/>
      <c r="F855" s="11"/>
      <c r="G855" s="11"/>
      <c r="H855" s="11"/>
      <c r="I855" s="11"/>
      <c r="J855" s="11"/>
      <c r="K855" s="11"/>
      <c r="L855" s="11"/>
      <c r="N855" s="2"/>
    </row>
    <row r="856" spans="2:14" s="1" customFormat="1" ht="12.75" customHeight="1" x14ac:dyDescent="0.25">
      <c r="B856" s="34"/>
      <c r="C856" s="34"/>
      <c r="D856" s="34"/>
      <c r="E856" s="34"/>
      <c r="F856" s="34"/>
      <c r="G856" s="34"/>
      <c r="H856" s="34"/>
      <c r="I856" s="34"/>
      <c r="J856" s="34"/>
      <c r="K856" s="34"/>
      <c r="L856" s="34"/>
      <c r="N856" s="2"/>
    </row>
    <row r="857" spans="2:14" s="1" customFormat="1" ht="26.45" customHeight="1" x14ac:dyDescent="0.25">
      <c r="B857" s="19" t="s">
        <v>393</v>
      </c>
      <c r="C857" s="28" t="s">
        <v>394</v>
      </c>
      <c r="D857" s="28"/>
      <c r="E857" s="28"/>
      <c r="F857" s="28"/>
      <c r="G857" s="12" t="s">
        <v>6</v>
      </c>
      <c r="H857" s="11"/>
      <c r="I857" s="11"/>
      <c r="J857" s="11"/>
      <c r="K857" s="11"/>
      <c r="L857" s="11"/>
      <c r="N857" s="2"/>
    </row>
    <row r="858" spans="2:14" s="1" customFormat="1" ht="3" customHeight="1" x14ac:dyDescent="0.25">
      <c r="B858" s="11"/>
      <c r="C858" s="11"/>
      <c r="D858" s="11"/>
      <c r="E858" s="11"/>
      <c r="F858" s="11"/>
      <c r="G858" s="11"/>
      <c r="H858" s="11"/>
      <c r="I858" s="11"/>
      <c r="J858" s="11"/>
      <c r="K858" s="11"/>
      <c r="L858" s="11"/>
      <c r="N858" s="2"/>
    </row>
    <row r="859" spans="2:14" s="1" customFormat="1" ht="17.45" customHeight="1" x14ac:dyDescent="0.25">
      <c r="B859" s="13" t="s">
        <v>395</v>
      </c>
      <c r="C859" s="33" t="s">
        <v>396</v>
      </c>
      <c r="D859" s="33"/>
      <c r="E859" s="33"/>
      <c r="F859" s="33"/>
      <c r="G859" s="14" t="s">
        <v>65</v>
      </c>
      <c r="H859" s="32">
        <v>28</v>
      </c>
      <c r="I859" s="32"/>
      <c r="J859" s="26"/>
      <c r="K859" s="26"/>
      <c r="L859" s="22">
        <f>H859*J859</f>
        <v>0</v>
      </c>
      <c r="N859" s="2"/>
    </row>
    <row r="860" spans="2:14" s="1" customFormat="1" ht="3" customHeight="1" x14ac:dyDescent="0.25">
      <c r="B860" s="11"/>
      <c r="C860" s="11"/>
      <c r="D860" s="11"/>
      <c r="E860" s="11"/>
      <c r="F860" s="11"/>
      <c r="G860" s="11"/>
      <c r="H860" s="11"/>
      <c r="I860" s="11"/>
      <c r="J860" s="26"/>
      <c r="K860" s="26"/>
      <c r="L860" s="11"/>
      <c r="N860" s="2"/>
    </row>
    <row r="861" spans="2:14" s="1" customFormat="1" ht="18" customHeight="1" x14ac:dyDescent="0.25">
      <c r="B861" s="13" t="s">
        <v>397</v>
      </c>
      <c r="C861" s="33" t="s">
        <v>398</v>
      </c>
      <c r="D861" s="33"/>
      <c r="E861" s="33"/>
      <c r="F861" s="33"/>
      <c r="G861" s="14" t="s">
        <v>65</v>
      </c>
      <c r="H861" s="32">
        <v>56</v>
      </c>
      <c r="I861" s="32"/>
      <c r="J861" s="26"/>
      <c r="K861" s="26"/>
      <c r="L861" s="22">
        <f>H861*J861</f>
        <v>0</v>
      </c>
      <c r="N861" s="2"/>
    </row>
    <row r="862" spans="2:14" s="1" customFormat="1" ht="3" customHeight="1" x14ac:dyDescent="0.25">
      <c r="B862" s="11"/>
      <c r="C862" s="11"/>
      <c r="D862" s="11"/>
      <c r="E862" s="11"/>
      <c r="F862" s="11"/>
      <c r="G862" s="11"/>
      <c r="H862" s="11"/>
      <c r="I862" s="11"/>
      <c r="J862" s="26"/>
      <c r="K862" s="26"/>
      <c r="L862" s="11"/>
      <c r="N862" s="2"/>
    </row>
    <row r="863" spans="2:14" s="1" customFormat="1" ht="11.25" customHeight="1" x14ac:dyDescent="0.25">
      <c r="B863" s="13" t="s">
        <v>399</v>
      </c>
      <c r="C863" s="33" t="s">
        <v>400</v>
      </c>
      <c r="D863" s="33"/>
      <c r="E863" s="33"/>
      <c r="F863" s="33"/>
      <c r="G863" s="14" t="s">
        <v>65</v>
      </c>
      <c r="H863" s="32">
        <v>182</v>
      </c>
      <c r="I863" s="32"/>
      <c r="J863" s="26"/>
      <c r="K863" s="26"/>
      <c r="L863" s="22">
        <f>H863*J863</f>
        <v>0</v>
      </c>
      <c r="N863" s="2"/>
    </row>
    <row r="864" spans="2:14" s="1" customFormat="1" ht="3" customHeight="1" x14ac:dyDescent="0.25">
      <c r="B864" s="11"/>
      <c r="C864" s="11"/>
      <c r="D864" s="11"/>
      <c r="E864" s="11"/>
      <c r="F864" s="11"/>
      <c r="G864" s="11"/>
      <c r="H864" s="11"/>
      <c r="I864" s="11"/>
      <c r="J864" s="26"/>
      <c r="K864" s="26"/>
      <c r="L864" s="11"/>
      <c r="N864" s="2"/>
    </row>
    <row r="865" spans="2:14" s="1" customFormat="1" ht="11.25" customHeight="1" x14ac:dyDescent="0.25">
      <c r="B865" s="13" t="s">
        <v>401</v>
      </c>
      <c r="C865" s="33" t="s">
        <v>402</v>
      </c>
      <c r="D865" s="33"/>
      <c r="E865" s="33"/>
      <c r="F865" s="33"/>
      <c r="G865" s="14" t="s">
        <v>65</v>
      </c>
      <c r="H865" s="32">
        <v>28</v>
      </c>
      <c r="I865" s="32"/>
      <c r="J865" s="26"/>
      <c r="K865" s="26"/>
      <c r="L865" s="22">
        <f>H865*J865</f>
        <v>0</v>
      </c>
      <c r="N865" s="2"/>
    </row>
    <row r="866" spans="2:14" s="1" customFormat="1" ht="2.25" customHeight="1" x14ac:dyDescent="0.25">
      <c r="B866" s="11"/>
      <c r="C866" s="11"/>
      <c r="D866" s="11"/>
      <c r="E866" s="11"/>
      <c r="F866" s="11"/>
      <c r="G866" s="11"/>
      <c r="H866" s="11"/>
      <c r="I866" s="11"/>
      <c r="J866" s="26"/>
      <c r="K866" s="26"/>
      <c r="L866" s="11"/>
      <c r="N866" s="2"/>
    </row>
    <row r="867" spans="2:14" s="1" customFormat="1" ht="12" customHeight="1" x14ac:dyDescent="0.25">
      <c r="B867" s="13" t="s">
        <v>403</v>
      </c>
      <c r="C867" s="33" t="s">
        <v>404</v>
      </c>
      <c r="D867" s="33"/>
      <c r="E867" s="33"/>
      <c r="F867" s="33"/>
      <c r="G867" s="14" t="s">
        <v>65</v>
      </c>
      <c r="H867" s="32">
        <v>14</v>
      </c>
      <c r="I867" s="32"/>
      <c r="J867" s="26"/>
      <c r="K867" s="26"/>
      <c r="L867" s="22">
        <f>H867*J867</f>
        <v>0</v>
      </c>
      <c r="N867" s="2"/>
    </row>
    <row r="868" spans="2:14" s="1" customFormat="1" ht="2.25" customHeight="1" x14ac:dyDescent="0.25">
      <c r="B868" s="11"/>
      <c r="C868" s="11"/>
      <c r="D868" s="11"/>
      <c r="E868" s="11"/>
      <c r="F868" s="11"/>
      <c r="G868" s="11"/>
      <c r="H868" s="11"/>
      <c r="I868" s="11"/>
      <c r="J868" s="26"/>
      <c r="K868" s="26"/>
      <c r="L868" s="11"/>
      <c r="N868" s="2"/>
    </row>
    <row r="869" spans="2:14" s="1" customFormat="1" ht="11.25" customHeight="1" x14ac:dyDescent="0.25">
      <c r="B869" s="13" t="s">
        <v>405</v>
      </c>
      <c r="C869" s="33" t="s">
        <v>406</v>
      </c>
      <c r="D869" s="33"/>
      <c r="E869" s="33"/>
      <c r="F869" s="33"/>
      <c r="G869" s="14" t="s">
        <v>65</v>
      </c>
      <c r="H869" s="32">
        <v>42</v>
      </c>
      <c r="I869" s="32"/>
      <c r="J869" s="26"/>
      <c r="K869" s="26"/>
      <c r="L869" s="22">
        <f>H869*J869</f>
        <v>0</v>
      </c>
      <c r="N869" s="2"/>
    </row>
    <row r="870" spans="2:14" s="1" customFormat="1" ht="3" customHeight="1" x14ac:dyDescent="0.25">
      <c r="B870" s="11"/>
      <c r="C870" s="11"/>
      <c r="D870" s="11"/>
      <c r="E870" s="11"/>
      <c r="F870" s="11"/>
      <c r="G870" s="11"/>
      <c r="H870" s="11"/>
      <c r="I870" s="11"/>
      <c r="J870" s="26"/>
      <c r="K870" s="26"/>
      <c r="L870" s="11"/>
      <c r="N870" s="2"/>
    </row>
    <row r="871" spans="2:14" s="1" customFormat="1" ht="11.25" customHeight="1" x14ac:dyDescent="0.25">
      <c r="B871" s="13" t="s">
        <v>407</v>
      </c>
      <c r="C871" s="33" t="s">
        <v>408</v>
      </c>
      <c r="D871" s="33"/>
      <c r="E871" s="33"/>
      <c r="F871" s="33"/>
      <c r="G871" s="14" t="s">
        <v>65</v>
      </c>
      <c r="H871" s="32">
        <v>14</v>
      </c>
      <c r="I871" s="32"/>
      <c r="J871" s="26"/>
      <c r="K871" s="26"/>
      <c r="L871" s="22">
        <f>H871*J871</f>
        <v>0</v>
      </c>
      <c r="N871" s="2"/>
    </row>
    <row r="872" spans="2:14" s="1" customFormat="1" ht="3" customHeight="1" x14ac:dyDescent="0.25">
      <c r="B872" s="11"/>
      <c r="C872" s="11"/>
      <c r="D872" s="11"/>
      <c r="E872" s="11"/>
      <c r="F872" s="11"/>
      <c r="G872" s="11"/>
      <c r="H872" s="11"/>
      <c r="I872" s="11"/>
      <c r="J872" s="26"/>
      <c r="K872" s="26"/>
      <c r="L872" s="11"/>
      <c r="N872" s="2"/>
    </row>
    <row r="873" spans="2:14" s="1" customFormat="1" ht="11.25" customHeight="1" x14ac:dyDescent="0.25">
      <c r="B873" s="13" t="s">
        <v>409</v>
      </c>
      <c r="C873" s="33" t="s">
        <v>410</v>
      </c>
      <c r="D873" s="33"/>
      <c r="E873" s="33"/>
      <c r="F873" s="33"/>
      <c r="G873" s="14" t="s">
        <v>65</v>
      </c>
      <c r="H873" s="32">
        <v>14</v>
      </c>
      <c r="I873" s="32"/>
      <c r="J873" s="26"/>
      <c r="K873" s="26"/>
      <c r="L873" s="22">
        <f>H873*J873</f>
        <v>0</v>
      </c>
      <c r="N873" s="2"/>
    </row>
    <row r="874" spans="2:14" s="1" customFormat="1" ht="3" customHeight="1" x14ac:dyDescent="0.25">
      <c r="B874" s="11"/>
      <c r="C874" s="11"/>
      <c r="D874" s="11"/>
      <c r="E874" s="11"/>
      <c r="F874" s="11"/>
      <c r="G874" s="11"/>
      <c r="H874" s="11"/>
      <c r="I874" s="11"/>
      <c r="J874" s="26"/>
      <c r="K874" s="26"/>
      <c r="L874" s="11"/>
      <c r="N874" s="2"/>
    </row>
    <row r="875" spans="2:14" s="1" customFormat="1" ht="11.25" customHeight="1" x14ac:dyDescent="0.25">
      <c r="B875" s="13" t="s">
        <v>411</v>
      </c>
      <c r="C875" s="33" t="s">
        <v>412</v>
      </c>
      <c r="D875" s="33"/>
      <c r="E875" s="33"/>
      <c r="F875" s="33"/>
      <c r="G875" s="14" t="s">
        <v>65</v>
      </c>
      <c r="H875" s="32">
        <v>42</v>
      </c>
      <c r="I875" s="32"/>
      <c r="J875" s="26"/>
      <c r="K875" s="26"/>
      <c r="L875" s="22">
        <f>H875*J875</f>
        <v>0</v>
      </c>
      <c r="N875" s="2"/>
    </row>
    <row r="876" spans="2:14" s="1" customFormat="1" ht="3" customHeight="1" x14ac:dyDescent="0.25">
      <c r="B876" s="11"/>
      <c r="C876" s="11"/>
      <c r="D876" s="11"/>
      <c r="E876" s="11"/>
      <c r="F876" s="11"/>
      <c r="G876" s="11"/>
      <c r="H876" s="11"/>
      <c r="I876" s="11"/>
      <c r="J876" s="26"/>
      <c r="K876" s="26"/>
      <c r="L876" s="11"/>
      <c r="N876" s="2"/>
    </row>
    <row r="877" spans="2:14" s="1" customFormat="1" ht="11.25" customHeight="1" x14ac:dyDescent="0.25">
      <c r="B877" s="13" t="s">
        <v>413</v>
      </c>
      <c r="C877" s="33" t="s">
        <v>414</v>
      </c>
      <c r="D877" s="33"/>
      <c r="E877" s="33"/>
      <c r="F877" s="33"/>
      <c r="G877" s="14" t="s">
        <v>65</v>
      </c>
      <c r="H877" s="32">
        <v>56</v>
      </c>
      <c r="I877" s="32"/>
      <c r="J877" s="26"/>
      <c r="K877" s="26"/>
      <c r="L877" s="22">
        <f>H877*J877</f>
        <v>0</v>
      </c>
      <c r="N877" s="2"/>
    </row>
    <row r="878" spans="2:14" s="1" customFormat="1" ht="3" customHeight="1" x14ac:dyDescent="0.25">
      <c r="B878" s="11"/>
      <c r="C878" s="11"/>
      <c r="D878" s="11"/>
      <c r="E878" s="11"/>
      <c r="F878" s="11"/>
      <c r="G878" s="11"/>
      <c r="H878" s="11"/>
      <c r="I878" s="11"/>
      <c r="J878" s="26"/>
      <c r="K878" s="26"/>
      <c r="L878" s="11"/>
      <c r="N878" s="2"/>
    </row>
    <row r="879" spans="2:14" s="1" customFormat="1" ht="11.25" customHeight="1" x14ac:dyDescent="0.25">
      <c r="B879" s="13" t="s">
        <v>415</v>
      </c>
      <c r="C879" s="33" t="s">
        <v>416</v>
      </c>
      <c r="D879" s="33"/>
      <c r="E879" s="33"/>
      <c r="F879" s="33"/>
      <c r="G879" s="14" t="s">
        <v>417</v>
      </c>
      <c r="H879" s="32">
        <v>7</v>
      </c>
      <c r="I879" s="32"/>
      <c r="J879" s="26"/>
      <c r="K879" s="26"/>
      <c r="L879" s="22">
        <f>H879*J879</f>
        <v>0</v>
      </c>
      <c r="N879" s="2"/>
    </row>
    <row r="880" spans="2:14" s="1" customFormat="1" ht="3" customHeight="1" x14ac:dyDescent="0.25">
      <c r="B880" s="11"/>
      <c r="C880" s="11"/>
      <c r="D880" s="11"/>
      <c r="E880" s="11"/>
      <c r="F880" s="11"/>
      <c r="G880" s="11"/>
      <c r="H880" s="11"/>
      <c r="I880" s="11"/>
      <c r="J880" s="26"/>
      <c r="K880" s="26"/>
      <c r="L880" s="11"/>
      <c r="N880" s="2"/>
    </row>
    <row r="881" spans="2:14" s="1" customFormat="1" ht="11.25" customHeight="1" x14ac:dyDescent="0.25">
      <c r="B881" s="13" t="s">
        <v>418</v>
      </c>
      <c r="C881" s="33" t="s">
        <v>419</v>
      </c>
      <c r="D881" s="33"/>
      <c r="E881" s="33"/>
      <c r="F881" s="33"/>
      <c r="G881" s="14" t="s">
        <v>65</v>
      </c>
      <c r="H881" s="32">
        <v>14</v>
      </c>
      <c r="I881" s="32"/>
      <c r="J881" s="26"/>
      <c r="K881" s="26"/>
      <c r="L881" s="22">
        <f>H881*J881</f>
        <v>0</v>
      </c>
      <c r="N881" s="2"/>
    </row>
    <row r="882" spans="2:14" s="1" customFormat="1" ht="3" customHeight="1" x14ac:dyDescent="0.25">
      <c r="B882" s="11"/>
      <c r="C882" s="11"/>
      <c r="D882" s="11"/>
      <c r="E882" s="11"/>
      <c r="F882" s="11"/>
      <c r="G882" s="11"/>
      <c r="H882" s="11"/>
      <c r="I882" s="11"/>
      <c r="J882" s="26"/>
      <c r="K882" s="26"/>
      <c r="L882" s="11"/>
      <c r="N882" s="2"/>
    </row>
    <row r="883" spans="2:14" s="1" customFormat="1" ht="11.25" customHeight="1" x14ac:dyDescent="0.25">
      <c r="B883" s="13" t="s">
        <v>420</v>
      </c>
      <c r="C883" s="33" t="s">
        <v>421</v>
      </c>
      <c r="D883" s="33"/>
      <c r="E883" s="33"/>
      <c r="F883" s="33"/>
      <c r="G883" s="14" t="s">
        <v>65</v>
      </c>
      <c r="H883" s="32">
        <v>14</v>
      </c>
      <c r="I883" s="32"/>
      <c r="J883" s="26"/>
      <c r="K883" s="26"/>
      <c r="L883" s="22">
        <f>H883*J883</f>
        <v>0</v>
      </c>
      <c r="N883" s="2"/>
    </row>
    <row r="884" spans="2:14" s="1" customFormat="1" ht="3" customHeight="1" x14ac:dyDescent="0.25">
      <c r="B884" s="11"/>
      <c r="C884" s="11"/>
      <c r="D884" s="11"/>
      <c r="E884" s="11"/>
      <c r="F884" s="11"/>
      <c r="G884" s="11"/>
      <c r="H884" s="11"/>
      <c r="I884" s="11"/>
      <c r="J884" s="26"/>
      <c r="K884" s="26"/>
      <c r="L884" s="11"/>
      <c r="N884" s="2"/>
    </row>
    <row r="885" spans="2:14" s="1" customFormat="1" ht="11.25" customHeight="1" x14ac:dyDescent="0.25">
      <c r="B885" s="13" t="s">
        <v>422</v>
      </c>
      <c r="C885" s="33" t="s">
        <v>423</v>
      </c>
      <c r="D885" s="33"/>
      <c r="E885" s="33"/>
      <c r="F885" s="33"/>
      <c r="G885" s="14" t="s">
        <v>424</v>
      </c>
      <c r="H885" s="32">
        <v>84</v>
      </c>
      <c r="I885" s="32"/>
      <c r="J885" s="26"/>
      <c r="K885" s="26"/>
      <c r="L885" s="22">
        <f>H885*J885</f>
        <v>0</v>
      </c>
      <c r="N885" s="2"/>
    </row>
    <row r="886" spans="2:14" s="1" customFormat="1" ht="2.25" customHeight="1" x14ac:dyDescent="0.25">
      <c r="B886" s="11"/>
      <c r="C886" s="11"/>
      <c r="D886" s="11"/>
      <c r="E886" s="11"/>
      <c r="F886" s="11"/>
      <c r="G886" s="11"/>
      <c r="H886" s="11"/>
      <c r="I886" s="11"/>
      <c r="J886" s="26"/>
      <c r="K886" s="26"/>
      <c r="L886" s="11"/>
      <c r="N886" s="2"/>
    </row>
    <row r="887" spans="2:14" s="1" customFormat="1" ht="12" customHeight="1" x14ac:dyDescent="0.25">
      <c r="B887" s="13" t="s">
        <v>425</v>
      </c>
      <c r="C887" s="33" t="s">
        <v>426</v>
      </c>
      <c r="D887" s="33"/>
      <c r="E887" s="33"/>
      <c r="F887" s="33"/>
      <c r="G887" s="14" t="s">
        <v>65</v>
      </c>
      <c r="H887" s="32">
        <v>42</v>
      </c>
      <c r="I887" s="32"/>
      <c r="J887" s="26"/>
      <c r="K887" s="26"/>
      <c r="L887" s="22">
        <f>H887*J887</f>
        <v>0</v>
      </c>
      <c r="N887" s="2"/>
    </row>
    <row r="888" spans="2:14" s="1" customFormat="1" ht="2.25" customHeight="1" x14ac:dyDescent="0.25">
      <c r="B888" s="11"/>
      <c r="C888" s="11"/>
      <c r="D888" s="11"/>
      <c r="E888" s="11"/>
      <c r="F888" s="11"/>
      <c r="G888" s="11"/>
      <c r="H888" s="11"/>
      <c r="I888" s="11"/>
      <c r="J888" s="26"/>
      <c r="K888" s="26"/>
      <c r="L888" s="11"/>
      <c r="N888" s="2"/>
    </row>
    <row r="889" spans="2:14" s="1" customFormat="1" ht="11.25" customHeight="1" x14ac:dyDescent="0.25">
      <c r="B889" s="13" t="s">
        <v>427</v>
      </c>
      <c r="C889" s="33" t="s">
        <v>428</v>
      </c>
      <c r="D889" s="33"/>
      <c r="E889" s="33"/>
      <c r="F889" s="33"/>
      <c r="G889" s="14" t="s">
        <v>417</v>
      </c>
      <c r="H889" s="32">
        <v>28</v>
      </c>
      <c r="I889" s="32"/>
      <c r="J889" s="26"/>
      <c r="K889" s="26"/>
      <c r="L889" s="22">
        <f>H889*J889</f>
        <v>0</v>
      </c>
      <c r="N889" s="2"/>
    </row>
    <row r="890" spans="2:14" s="1" customFormat="1" ht="3" customHeight="1" x14ac:dyDescent="0.25">
      <c r="B890" s="11"/>
      <c r="C890" s="11"/>
      <c r="D890" s="11"/>
      <c r="E890" s="11"/>
      <c r="F890" s="11"/>
      <c r="G890" s="11"/>
      <c r="H890" s="11"/>
      <c r="I890" s="11"/>
      <c r="J890" s="26"/>
      <c r="K890" s="26"/>
      <c r="L890" s="11"/>
      <c r="N890" s="2"/>
    </row>
    <row r="891" spans="2:14" s="1" customFormat="1" ht="11.25" customHeight="1" x14ac:dyDescent="0.25">
      <c r="B891" s="13" t="s">
        <v>429</v>
      </c>
      <c r="C891" s="33" t="s">
        <v>430</v>
      </c>
      <c r="D891" s="33"/>
      <c r="E891" s="33"/>
      <c r="F891" s="33"/>
      <c r="G891" s="14" t="s">
        <v>65</v>
      </c>
      <c r="H891" s="32">
        <v>21</v>
      </c>
      <c r="I891" s="32"/>
      <c r="J891" s="26"/>
      <c r="K891" s="26"/>
      <c r="L891" s="22">
        <f>H891*J891</f>
        <v>0</v>
      </c>
      <c r="N891" s="2"/>
    </row>
    <row r="892" spans="2:14" s="1" customFormat="1" ht="3" customHeight="1" x14ac:dyDescent="0.25">
      <c r="B892" s="11"/>
      <c r="C892" s="11"/>
      <c r="D892" s="11"/>
      <c r="E892" s="11"/>
      <c r="F892" s="11"/>
      <c r="G892" s="11"/>
      <c r="H892" s="11"/>
      <c r="I892" s="11"/>
      <c r="J892" s="26"/>
      <c r="K892" s="26"/>
      <c r="L892" s="11"/>
      <c r="N892" s="2"/>
    </row>
    <row r="893" spans="2:14" s="1" customFormat="1" ht="11.25" customHeight="1" x14ac:dyDescent="0.25">
      <c r="B893" s="13" t="s">
        <v>431</v>
      </c>
      <c r="C893" s="33" t="s">
        <v>414</v>
      </c>
      <c r="D893" s="33"/>
      <c r="E893" s="33"/>
      <c r="F893" s="33"/>
      <c r="G893" s="14" t="s">
        <v>65</v>
      </c>
      <c r="H893" s="32">
        <v>63</v>
      </c>
      <c r="I893" s="32"/>
      <c r="J893" s="26"/>
      <c r="K893" s="26"/>
      <c r="L893" s="22">
        <f>H893*J893</f>
        <v>0</v>
      </c>
      <c r="N893" s="2"/>
    </row>
    <row r="894" spans="2:14" s="1" customFormat="1" ht="3" customHeight="1" x14ac:dyDescent="0.25">
      <c r="B894" s="11"/>
      <c r="C894" s="11"/>
      <c r="D894" s="11"/>
      <c r="E894" s="11"/>
      <c r="F894" s="11"/>
      <c r="G894" s="11"/>
      <c r="H894" s="11"/>
      <c r="I894" s="11"/>
      <c r="J894" s="26"/>
      <c r="K894" s="26"/>
      <c r="L894" s="11"/>
      <c r="N894" s="2"/>
    </row>
    <row r="895" spans="2:14" s="1" customFormat="1" ht="11.25" customHeight="1" x14ac:dyDescent="0.25">
      <c r="B895" s="13" t="s">
        <v>432</v>
      </c>
      <c r="C895" s="33" t="s">
        <v>433</v>
      </c>
      <c r="D895" s="33"/>
      <c r="E895" s="33"/>
      <c r="F895" s="33"/>
      <c r="G895" s="14" t="s">
        <v>65</v>
      </c>
      <c r="H895" s="32">
        <v>21</v>
      </c>
      <c r="I895" s="32"/>
      <c r="J895" s="26"/>
      <c r="K895" s="26"/>
      <c r="L895" s="22">
        <f>H895*J895</f>
        <v>0</v>
      </c>
      <c r="N895" s="2"/>
    </row>
    <row r="896" spans="2:14" s="1" customFormat="1" ht="3" customHeight="1" x14ac:dyDescent="0.25">
      <c r="B896" s="11"/>
      <c r="C896" s="11"/>
      <c r="D896" s="11"/>
      <c r="E896" s="11"/>
      <c r="F896" s="11"/>
      <c r="G896" s="11"/>
      <c r="H896" s="11"/>
      <c r="I896" s="11"/>
      <c r="J896" s="26"/>
      <c r="K896" s="26"/>
      <c r="L896" s="11"/>
      <c r="N896" s="2"/>
    </row>
    <row r="897" spans="2:14" s="1" customFormat="1" ht="11.25" customHeight="1" x14ac:dyDescent="0.25">
      <c r="B897" s="13" t="s">
        <v>434</v>
      </c>
      <c r="C897" s="33" t="s">
        <v>435</v>
      </c>
      <c r="D897" s="33"/>
      <c r="E897" s="33"/>
      <c r="F897" s="33"/>
      <c r="G897" s="14" t="s">
        <v>65</v>
      </c>
      <c r="H897" s="32">
        <v>21</v>
      </c>
      <c r="I897" s="32"/>
      <c r="J897" s="26"/>
      <c r="K897" s="26"/>
      <c r="L897" s="22">
        <f>H897*J897</f>
        <v>0</v>
      </c>
      <c r="N897" s="2"/>
    </row>
    <row r="898" spans="2:14" s="1" customFormat="1" ht="3" customHeight="1" x14ac:dyDescent="0.25">
      <c r="B898" s="11"/>
      <c r="C898" s="11"/>
      <c r="D898" s="11"/>
      <c r="E898" s="11"/>
      <c r="F898" s="11"/>
      <c r="G898" s="11"/>
      <c r="H898" s="11"/>
      <c r="I898" s="11"/>
      <c r="J898" s="26"/>
      <c r="K898" s="26"/>
      <c r="L898" s="11"/>
      <c r="N898" s="2"/>
    </row>
    <row r="899" spans="2:14" s="1" customFormat="1" ht="11.25" customHeight="1" x14ac:dyDescent="0.25">
      <c r="B899" s="13" t="s">
        <v>436</v>
      </c>
      <c r="C899" s="33" t="s">
        <v>437</v>
      </c>
      <c r="D899" s="33"/>
      <c r="E899" s="33"/>
      <c r="F899" s="33"/>
      <c r="G899" s="14" t="s">
        <v>269</v>
      </c>
      <c r="H899" s="32">
        <v>1</v>
      </c>
      <c r="I899" s="32"/>
      <c r="J899" s="26"/>
      <c r="K899" s="26"/>
      <c r="L899" s="22">
        <f>H899*J899</f>
        <v>0</v>
      </c>
      <c r="N899" s="2"/>
    </row>
    <row r="900" spans="2:14" s="1" customFormat="1" ht="3" customHeight="1" x14ac:dyDescent="0.25">
      <c r="B900" s="11"/>
      <c r="C900" s="11"/>
      <c r="D900" s="11"/>
      <c r="E900" s="11"/>
      <c r="F900" s="11"/>
      <c r="G900" s="11"/>
      <c r="H900" s="11"/>
      <c r="I900" s="11"/>
      <c r="J900" s="11"/>
      <c r="K900" s="11"/>
      <c r="L900" s="11"/>
      <c r="N900" s="2"/>
    </row>
    <row r="901" spans="2:14" s="1" customFormat="1" ht="25.9" customHeight="1" x14ac:dyDescent="0.25">
      <c r="B901" s="19" t="s">
        <v>393</v>
      </c>
      <c r="C901" s="28" t="s">
        <v>438</v>
      </c>
      <c r="D901" s="28"/>
      <c r="E901" s="28"/>
      <c r="F901" s="28"/>
      <c r="G901" s="12" t="s">
        <v>6</v>
      </c>
      <c r="H901" s="11"/>
      <c r="I901" s="11"/>
      <c r="J901" s="11"/>
      <c r="K901" s="11"/>
      <c r="L901" s="20">
        <f>SUM(L859:L899)</f>
        <v>0</v>
      </c>
      <c r="N901" s="2"/>
    </row>
    <row r="902" spans="2:14" s="1" customFormat="1" ht="1.5" customHeight="1" x14ac:dyDescent="0.25">
      <c r="B902" s="11"/>
      <c r="C902" s="11"/>
      <c r="D902" s="11"/>
      <c r="E902" s="11"/>
      <c r="F902" s="11"/>
      <c r="G902" s="11"/>
      <c r="H902" s="11"/>
      <c r="I902" s="11"/>
      <c r="J902" s="11"/>
      <c r="K902" s="11"/>
      <c r="L902" s="11"/>
      <c r="N902" s="2"/>
    </row>
    <row r="903" spans="2:14" s="1" customFormat="1" ht="12.75" customHeight="1" x14ac:dyDescent="0.25">
      <c r="B903" s="34"/>
      <c r="C903" s="34"/>
      <c r="D903" s="34"/>
      <c r="E903" s="34"/>
      <c r="F903" s="34"/>
      <c r="G903" s="34"/>
      <c r="H903" s="34"/>
      <c r="I903" s="34"/>
      <c r="J903" s="34"/>
      <c r="K903" s="34"/>
      <c r="L903" s="34"/>
      <c r="N903" s="2"/>
    </row>
    <row r="904" spans="2:14" s="1" customFormat="1" ht="23.45" customHeight="1" x14ac:dyDescent="0.25">
      <c r="B904" s="19" t="s">
        <v>439</v>
      </c>
      <c r="C904" s="28" t="s">
        <v>440</v>
      </c>
      <c r="D904" s="28"/>
      <c r="E904" s="28"/>
      <c r="F904" s="28"/>
      <c r="G904" s="12" t="s">
        <v>6</v>
      </c>
      <c r="H904" s="11"/>
      <c r="I904" s="11"/>
      <c r="J904" s="11"/>
      <c r="K904" s="11"/>
      <c r="L904" s="11"/>
      <c r="N904" s="2"/>
    </row>
    <row r="905" spans="2:14" s="1" customFormat="1" ht="3" customHeight="1" x14ac:dyDescent="0.25">
      <c r="B905" s="11"/>
      <c r="C905" s="11"/>
      <c r="D905" s="11"/>
      <c r="E905" s="11"/>
      <c r="F905" s="11"/>
      <c r="G905" s="11"/>
      <c r="H905" s="11"/>
      <c r="I905" s="11"/>
      <c r="J905" s="11"/>
      <c r="K905" s="11"/>
      <c r="L905" s="11"/>
      <c r="N905" s="2"/>
    </row>
    <row r="906" spans="2:14" s="1" customFormat="1" ht="11.25" customHeight="1" x14ac:dyDescent="0.25">
      <c r="B906" s="13" t="s">
        <v>441</v>
      </c>
      <c r="C906" s="33" t="s">
        <v>442</v>
      </c>
      <c r="D906" s="33"/>
      <c r="E906" s="33"/>
      <c r="F906" s="33"/>
      <c r="G906" s="14" t="s">
        <v>65</v>
      </c>
      <c r="H906" s="32">
        <v>1</v>
      </c>
      <c r="I906" s="32"/>
      <c r="J906" s="27"/>
      <c r="K906" s="27"/>
      <c r="L906" s="22">
        <f>H906*J906</f>
        <v>0</v>
      </c>
      <c r="N906" s="2"/>
    </row>
    <row r="907" spans="2:14" s="1" customFormat="1" ht="3" customHeight="1" x14ac:dyDescent="0.25">
      <c r="B907" s="11"/>
      <c r="C907" s="11"/>
      <c r="D907" s="11"/>
      <c r="E907" s="11"/>
      <c r="F907" s="11"/>
      <c r="G907" s="11"/>
      <c r="H907" s="11"/>
      <c r="I907" s="11"/>
      <c r="J907" s="27"/>
      <c r="K907" s="27"/>
      <c r="L907" s="11"/>
      <c r="N907" s="2"/>
    </row>
    <row r="908" spans="2:14" s="1" customFormat="1" ht="11.25" customHeight="1" x14ac:dyDescent="0.25">
      <c r="B908" s="13" t="s">
        <v>443</v>
      </c>
      <c r="C908" s="33" t="s">
        <v>444</v>
      </c>
      <c r="D908" s="33"/>
      <c r="E908" s="33"/>
      <c r="F908" s="33"/>
      <c r="G908" s="14" t="s">
        <v>65</v>
      </c>
      <c r="H908" s="32">
        <v>1</v>
      </c>
      <c r="I908" s="32"/>
      <c r="J908" s="27"/>
      <c r="K908" s="27"/>
      <c r="L908" s="22">
        <f>H908*J908</f>
        <v>0</v>
      </c>
      <c r="N908" s="2"/>
    </row>
    <row r="909" spans="2:14" s="1" customFormat="1" ht="2.25" customHeight="1" x14ac:dyDescent="0.25">
      <c r="B909" s="11"/>
      <c r="C909" s="11"/>
      <c r="D909" s="11"/>
      <c r="E909" s="11"/>
      <c r="F909" s="11"/>
      <c r="G909" s="11"/>
      <c r="H909" s="11"/>
      <c r="I909" s="11"/>
      <c r="J909" s="27"/>
      <c r="K909" s="27"/>
      <c r="L909" s="11"/>
      <c r="N909" s="2"/>
    </row>
    <row r="910" spans="2:14" s="1" customFormat="1" ht="12" customHeight="1" x14ac:dyDescent="0.25">
      <c r="B910" s="13" t="s">
        <v>445</v>
      </c>
      <c r="C910" s="33" t="s">
        <v>400</v>
      </c>
      <c r="D910" s="33"/>
      <c r="E910" s="33"/>
      <c r="F910" s="33"/>
      <c r="G910" s="14" t="s">
        <v>65</v>
      </c>
      <c r="H910" s="32">
        <v>3</v>
      </c>
      <c r="I910" s="32"/>
      <c r="J910" s="27"/>
      <c r="K910" s="27"/>
      <c r="L910" s="22">
        <f>H910*J910</f>
        <v>0</v>
      </c>
      <c r="N910" s="2"/>
    </row>
    <row r="911" spans="2:14" s="1" customFormat="1" ht="2.25" customHeight="1" x14ac:dyDescent="0.25">
      <c r="B911" s="11"/>
      <c r="C911" s="11"/>
      <c r="D911" s="11"/>
      <c r="E911" s="11"/>
      <c r="F911" s="11"/>
      <c r="G911" s="11"/>
      <c r="H911" s="11"/>
      <c r="I911" s="11"/>
      <c r="J911" s="27"/>
      <c r="K911" s="27"/>
      <c r="L911" s="11"/>
      <c r="N911" s="2"/>
    </row>
    <row r="912" spans="2:14" s="1" customFormat="1" ht="11.25" customHeight="1" x14ac:dyDescent="0.25">
      <c r="B912" s="13" t="s">
        <v>446</v>
      </c>
      <c r="C912" s="33" t="s">
        <v>408</v>
      </c>
      <c r="D912" s="33"/>
      <c r="E912" s="33"/>
      <c r="F912" s="33"/>
      <c r="G912" s="14" t="s">
        <v>65</v>
      </c>
      <c r="H912" s="32">
        <v>3</v>
      </c>
      <c r="I912" s="32"/>
      <c r="J912" s="27"/>
      <c r="K912" s="27"/>
      <c r="L912" s="22">
        <f>H912*J912</f>
        <v>0</v>
      </c>
      <c r="N912" s="2"/>
    </row>
    <row r="913" spans="2:14" s="1" customFormat="1" ht="3" customHeight="1" x14ac:dyDescent="0.25">
      <c r="B913" s="11"/>
      <c r="C913" s="11"/>
      <c r="D913" s="11"/>
      <c r="E913" s="11"/>
      <c r="F913" s="11"/>
      <c r="G913" s="11"/>
      <c r="H913" s="11"/>
      <c r="I913" s="11"/>
      <c r="J913" s="27"/>
      <c r="K913" s="27"/>
      <c r="L913" s="11"/>
      <c r="N913" s="2"/>
    </row>
    <row r="914" spans="2:14" s="1" customFormat="1" ht="11.25" customHeight="1" x14ac:dyDescent="0.25">
      <c r="B914" s="13" t="s">
        <v>431</v>
      </c>
      <c r="C914" s="33" t="s">
        <v>414</v>
      </c>
      <c r="D914" s="33"/>
      <c r="E914" s="33"/>
      <c r="F914" s="33"/>
      <c r="G914" s="14" t="s">
        <v>65</v>
      </c>
      <c r="H914" s="32">
        <v>2</v>
      </c>
      <c r="I914" s="32"/>
      <c r="J914" s="27"/>
      <c r="K914" s="27"/>
      <c r="L914" s="22">
        <f>H914*J914</f>
        <v>0</v>
      </c>
      <c r="N914" s="2"/>
    </row>
    <row r="915" spans="2:14" s="1" customFormat="1" ht="3" customHeight="1" x14ac:dyDescent="0.25">
      <c r="B915" s="11"/>
      <c r="C915" s="11"/>
      <c r="D915" s="11"/>
      <c r="E915" s="11"/>
      <c r="F915" s="11"/>
      <c r="G915" s="11"/>
      <c r="H915" s="11"/>
      <c r="I915" s="11"/>
      <c r="J915" s="27"/>
      <c r="K915" s="27"/>
      <c r="L915" s="11"/>
      <c r="N915" s="2"/>
    </row>
    <row r="916" spans="2:14" s="1" customFormat="1" ht="11.25" customHeight="1" x14ac:dyDescent="0.25">
      <c r="B916" s="13" t="s">
        <v>415</v>
      </c>
      <c r="C916" s="33" t="s">
        <v>416</v>
      </c>
      <c r="D916" s="33"/>
      <c r="E916" s="33"/>
      <c r="F916" s="33"/>
      <c r="G916" s="14" t="s">
        <v>417</v>
      </c>
      <c r="H916" s="32">
        <v>1</v>
      </c>
      <c r="I916" s="32"/>
      <c r="J916" s="27"/>
      <c r="K916" s="27"/>
      <c r="L916" s="22">
        <f>H916*J916</f>
        <v>0</v>
      </c>
      <c r="N916" s="2"/>
    </row>
    <row r="917" spans="2:14" s="1" customFormat="1" ht="3" customHeight="1" x14ac:dyDescent="0.25">
      <c r="B917" s="11"/>
      <c r="C917" s="11"/>
      <c r="D917" s="11"/>
      <c r="E917" s="11"/>
      <c r="F917" s="11"/>
      <c r="G917" s="11"/>
      <c r="H917" s="11"/>
      <c r="I917" s="11"/>
      <c r="J917" s="27"/>
      <c r="K917" s="27"/>
      <c r="L917" s="11"/>
      <c r="N917" s="2"/>
    </row>
    <row r="918" spans="2:14" s="1" customFormat="1" ht="11.25" customHeight="1" x14ac:dyDescent="0.25">
      <c r="B918" s="13" t="s">
        <v>447</v>
      </c>
      <c r="C918" s="33" t="s">
        <v>448</v>
      </c>
      <c r="D918" s="33"/>
      <c r="E918" s="33"/>
      <c r="F918" s="33"/>
      <c r="G918" s="14" t="s">
        <v>65</v>
      </c>
      <c r="H918" s="32">
        <v>1</v>
      </c>
      <c r="I918" s="32"/>
      <c r="J918" s="27"/>
      <c r="K918" s="27"/>
      <c r="L918" s="22">
        <f>H918*J918</f>
        <v>0</v>
      </c>
      <c r="N918" s="2"/>
    </row>
    <row r="919" spans="2:14" s="1" customFormat="1" ht="3" customHeight="1" x14ac:dyDescent="0.25">
      <c r="B919" s="11"/>
      <c r="C919" s="11"/>
      <c r="D919" s="11"/>
      <c r="E919" s="11"/>
      <c r="F919" s="11"/>
      <c r="G919" s="11"/>
      <c r="H919" s="11"/>
      <c r="I919" s="11"/>
      <c r="J919" s="27"/>
      <c r="K919" s="27"/>
      <c r="L919" s="11"/>
      <c r="N919" s="2"/>
    </row>
    <row r="920" spans="2:14" s="1" customFormat="1" ht="11.25" customHeight="1" x14ac:dyDescent="0.25">
      <c r="B920" s="13" t="s">
        <v>449</v>
      </c>
      <c r="C920" s="33" t="s">
        <v>421</v>
      </c>
      <c r="D920" s="33"/>
      <c r="E920" s="33"/>
      <c r="F920" s="33"/>
      <c r="G920" s="14" t="s">
        <v>65</v>
      </c>
      <c r="H920" s="32">
        <v>1</v>
      </c>
      <c r="I920" s="32"/>
      <c r="J920" s="27"/>
      <c r="K920" s="27"/>
      <c r="L920" s="22">
        <f>H920*J920</f>
        <v>0</v>
      </c>
      <c r="N920" s="2"/>
    </row>
    <row r="921" spans="2:14" s="1" customFormat="1" ht="3" customHeight="1" x14ac:dyDescent="0.25">
      <c r="B921" s="11"/>
      <c r="C921" s="11"/>
      <c r="D921" s="11"/>
      <c r="E921" s="11"/>
      <c r="F921" s="11"/>
      <c r="G921" s="11"/>
      <c r="H921" s="11"/>
      <c r="I921" s="11"/>
      <c r="J921" s="27"/>
      <c r="K921" s="27"/>
      <c r="L921" s="11"/>
      <c r="N921" s="2"/>
    </row>
    <row r="922" spans="2:14" s="1" customFormat="1" ht="11.25" customHeight="1" x14ac:dyDescent="0.25">
      <c r="B922" s="13" t="s">
        <v>450</v>
      </c>
      <c r="C922" s="33" t="s">
        <v>423</v>
      </c>
      <c r="D922" s="33"/>
      <c r="E922" s="33"/>
      <c r="F922" s="33"/>
      <c r="G922" s="14" t="s">
        <v>424</v>
      </c>
      <c r="H922" s="32">
        <v>12</v>
      </c>
      <c r="I922" s="32"/>
      <c r="J922" s="27"/>
      <c r="K922" s="27"/>
      <c r="L922" s="22">
        <f>H922*J922</f>
        <v>0</v>
      </c>
      <c r="N922" s="2"/>
    </row>
    <row r="923" spans="2:14" s="1" customFormat="1" ht="3" customHeight="1" x14ac:dyDescent="0.25">
      <c r="B923" s="11"/>
      <c r="C923" s="11"/>
      <c r="D923" s="11"/>
      <c r="E923" s="11"/>
      <c r="F923" s="11"/>
      <c r="G923" s="11"/>
      <c r="H923" s="11"/>
      <c r="I923" s="11"/>
      <c r="J923" s="27"/>
      <c r="K923" s="27"/>
      <c r="L923" s="11"/>
      <c r="N923" s="2"/>
    </row>
    <row r="924" spans="2:14" s="1" customFormat="1" ht="11.25" customHeight="1" x14ac:dyDescent="0.25">
      <c r="B924" s="13" t="s">
        <v>451</v>
      </c>
      <c r="C924" s="33" t="s">
        <v>426</v>
      </c>
      <c r="D924" s="33"/>
      <c r="E924" s="33"/>
      <c r="F924" s="33"/>
      <c r="G924" s="14" t="s">
        <v>65</v>
      </c>
      <c r="H924" s="32">
        <v>6</v>
      </c>
      <c r="I924" s="32"/>
      <c r="J924" s="27"/>
      <c r="K924" s="27"/>
      <c r="L924" s="22">
        <f>H924*J924</f>
        <v>0</v>
      </c>
      <c r="N924" s="2"/>
    </row>
    <row r="925" spans="2:14" s="1" customFormat="1" ht="3" customHeight="1" x14ac:dyDescent="0.25">
      <c r="B925" s="11"/>
      <c r="C925" s="11"/>
      <c r="D925" s="11"/>
      <c r="E925" s="11"/>
      <c r="F925" s="11"/>
      <c r="G925" s="11"/>
      <c r="H925" s="11"/>
      <c r="I925" s="11"/>
      <c r="J925" s="27"/>
      <c r="K925" s="27"/>
      <c r="L925" s="11"/>
      <c r="N925" s="2"/>
    </row>
    <row r="926" spans="2:14" s="1" customFormat="1" ht="11.25" customHeight="1" x14ac:dyDescent="0.25">
      <c r="B926" s="13" t="s">
        <v>452</v>
      </c>
      <c r="C926" s="33" t="s">
        <v>437</v>
      </c>
      <c r="D926" s="33"/>
      <c r="E926" s="33"/>
      <c r="F926" s="33"/>
      <c r="G926" s="14" t="s">
        <v>269</v>
      </c>
      <c r="H926" s="32">
        <v>1</v>
      </c>
      <c r="I926" s="32"/>
      <c r="J926" s="27"/>
      <c r="K926" s="27"/>
      <c r="L926" s="22">
        <f>H926*J926</f>
        <v>0</v>
      </c>
      <c r="N926" s="2"/>
    </row>
    <row r="927" spans="2:14" s="1" customFormat="1" ht="2.25" customHeight="1" x14ac:dyDescent="0.25">
      <c r="B927" s="11"/>
      <c r="C927" s="11"/>
      <c r="D927" s="11"/>
      <c r="E927" s="11"/>
      <c r="F927" s="11"/>
      <c r="G927" s="11"/>
      <c r="H927" s="11"/>
      <c r="I927" s="11"/>
      <c r="J927" s="11"/>
      <c r="K927" s="11"/>
      <c r="L927" s="11"/>
      <c r="N927" s="2"/>
    </row>
    <row r="928" spans="2:14" s="1" customFormat="1" ht="49.9" customHeight="1" x14ac:dyDescent="0.25">
      <c r="B928" s="19" t="s">
        <v>439</v>
      </c>
      <c r="C928" s="28" t="s">
        <v>453</v>
      </c>
      <c r="D928" s="28"/>
      <c r="E928" s="28"/>
      <c r="F928" s="28"/>
      <c r="G928" s="12" t="s">
        <v>6</v>
      </c>
      <c r="H928" s="11"/>
      <c r="I928" s="11"/>
      <c r="J928" s="11"/>
      <c r="K928" s="11"/>
      <c r="L928" s="20">
        <f>SUM(L906:L926)</f>
        <v>0</v>
      </c>
      <c r="N928" s="2"/>
    </row>
    <row r="929" spans="2:14" s="1" customFormat="1" ht="1.5" customHeight="1" x14ac:dyDescent="0.25">
      <c r="B929" s="11"/>
      <c r="C929" s="11"/>
      <c r="D929" s="11"/>
      <c r="E929" s="11"/>
      <c r="F929" s="11"/>
      <c r="G929" s="11"/>
      <c r="H929" s="11"/>
      <c r="I929" s="11"/>
      <c r="J929" s="11"/>
      <c r="K929" s="11"/>
      <c r="L929" s="11"/>
      <c r="N929" s="2"/>
    </row>
    <row r="930" spans="2:14" s="1" customFormat="1" ht="12.75" customHeight="1" x14ac:dyDescent="0.25">
      <c r="B930" s="34"/>
      <c r="C930" s="34"/>
      <c r="D930" s="34"/>
      <c r="E930" s="34"/>
      <c r="F930" s="34"/>
      <c r="G930" s="34"/>
      <c r="H930" s="34"/>
      <c r="I930" s="34"/>
      <c r="J930" s="34"/>
      <c r="K930" s="34"/>
      <c r="L930" s="34"/>
      <c r="N930" s="2"/>
    </row>
    <row r="931" spans="2:14" s="1" customFormat="1" ht="11.25" customHeight="1" x14ac:dyDescent="0.25">
      <c r="B931" s="19" t="s">
        <v>454</v>
      </c>
      <c r="C931" s="28" t="s">
        <v>455</v>
      </c>
      <c r="D931" s="28"/>
      <c r="E931" s="28"/>
      <c r="F931" s="28"/>
      <c r="G931" s="12" t="s">
        <v>6</v>
      </c>
      <c r="H931" s="11"/>
      <c r="I931" s="11"/>
      <c r="J931" s="11"/>
      <c r="K931" s="11"/>
      <c r="L931" s="11"/>
      <c r="N931" s="2"/>
    </row>
    <row r="932" spans="2:14" s="1" customFormat="1" ht="2.25" customHeight="1" x14ac:dyDescent="0.25">
      <c r="B932" s="11"/>
      <c r="C932" s="11"/>
      <c r="D932" s="11"/>
      <c r="E932" s="11"/>
      <c r="F932" s="11"/>
      <c r="G932" s="11"/>
      <c r="H932" s="11"/>
      <c r="I932" s="11"/>
      <c r="J932" s="11"/>
      <c r="K932" s="11"/>
      <c r="L932" s="11"/>
      <c r="N932" s="2"/>
    </row>
    <row r="933" spans="2:14" s="1" customFormat="1" ht="12" customHeight="1" x14ac:dyDescent="0.25">
      <c r="B933" s="13" t="s">
        <v>456</v>
      </c>
      <c r="C933" s="33" t="s">
        <v>457</v>
      </c>
      <c r="D933" s="33"/>
      <c r="E933" s="33"/>
      <c r="F933" s="33"/>
      <c r="G933" s="14" t="s">
        <v>424</v>
      </c>
      <c r="H933" s="32">
        <v>576</v>
      </c>
      <c r="I933" s="32"/>
      <c r="J933" s="26"/>
      <c r="K933" s="26"/>
      <c r="L933" s="22">
        <f>H933*J933</f>
        <v>0</v>
      </c>
      <c r="N933" s="2"/>
    </row>
    <row r="934" spans="2:14" s="1" customFormat="1" ht="2.25" customHeight="1" x14ac:dyDescent="0.25">
      <c r="B934" s="11"/>
      <c r="C934" s="11"/>
      <c r="D934" s="11"/>
      <c r="E934" s="11"/>
      <c r="F934" s="11"/>
      <c r="G934" s="11"/>
      <c r="H934" s="11"/>
      <c r="I934" s="11"/>
      <c r="J934" s="26"/>
      <c r="K934" s="26"/>
      <c r="L934" s="11"/>
      <c r="N934" s="2"/>
    </row>
    <row r="935" spans="2:14" s="1" customFormat="1" ht="11.25" customHeight="1" x14ac:dyDescent="0.25">
      <c r="B935" s="13" t="s">
        <v>458</v>
      </c>
      <c r="C935" s="33" t="s">
        <v>459</v>
      </c>
      <c r="D935" s="33"/>
      <c r="E935" s="33"/>
      <c r="F935" s="33"/>
      <c r="G935" s="14" t="s">
        <v>65</v>
      </c>
      <c r="H935" s="32">
        <v>16</v>
      </c>
      <c r="I935" s="32"/>
      <c r="J935" s="26"/>
      <c r="K935" s="26"/>
      <c r="L935" s="22">
        <f>H935*J935</f>
        <v>0</v>
      </c>
      <c r="N935" s="2"/>
    </row>
    <row r="936" spans="2:14" s="1" customFormat="1" ht="3" customHeight="1" x14ac:dyDescent="0.25">
      <c r="B936" s="11"/>
      <c r="C936" s="11"/>
      <c r="D936" s="11"/>
      <c r="E936" s="11"/>
      <c r="F936" s="11"/>
      <c r="G936" s="11"/>
      <c r="H936" s="11"/>
      <c r="I936" s="11"/>
      <c r="J936" s="26"/>
      <c r="K936" s="26"/>
      <c r="L936" s="11"/>
      <c r="N936" s="2"/>
    </row>
    <row r="937" spans="2:14" s="1" customFormat="1" ht="11.25" customHeight="1" x14ac:dyDescent="0.25">
      <c r="B937" s="13" t="s">
        <v>460</v>
      </c>
      <c r="C937" s="33" t="s">
        <v>461</v>
      </c>
      <c r="D937" s="33"/>
      <c r="E937" s="33"/>
      <c r="F937" s="33"/>
      <c r="G937" s="14" t="s">
        <v>65</v>
      </c>
      <c r="H937" s="32">
        <v>32</v>
      </c>
      <c r="I937" s="32"/>
      <c r="J937" s="26"/>
      <c r="K937" s="26"/>
      <c r="L937" s="22">
        <f>H937*J937</f>
        <v>0</v>
      </c>
      <c r="N937" s="2"/>
    </row>
    <row r="938" spans="2:14" s="1" customFormat="1" ht="3" customHeight="1" x14ac:dyDescent="0.25">
      <c r="B938" s="11"/>
      <c r="C938" s="11"/>
      <c r="D938" s="11"/>
      <c r="E938" s="11"/>
      <c r="F938" s="11"/>
      <c r="G938" s="11"/>
      <c r="H938" s="11"/>
      <c r="I938" s="11"/>
      <c r="J938" s="26"/>
      <c r="K938" s="26"/>
      <c r="L938" s="11"/>
      <c r="N938" s="2"/>
    </row>
    <row r="939" spans="2:14" s="1" customFormat="1" ht="11.25" customHeight="1" x14ac:dyDescent="0.25">
      <c r="B939" s="13" t="s">
        <v>462</v>
      </c>
      <c r="C939" s="33" t="s">
        <v>463</v>
      </c>
      <c r="D939" s="33"/>
      <c r="E939" s="33"/>
      <c r="F939" s="33"/>
      <c r="G939" s="14" t="s">
        <v>65</v>
      </c>
      <c r="H939" s="32">
        <v>16</v>
      </c>
      <c r="I939" s="32"/>
      <c r="J939" s="26"/>
      <c r="K939" s="26"/>
      <c r="L939" s="22">
        <f>H939*J939</f>
        <v>0</v>
      </c>
      <c r="N939" s="2"/>
    </row>
    <row r="940" spans="2:14" s="1" customFormat="1" ht="3" customHeight="1" x14ac:dyDescent="0.25">
      <c r="B940" s="11"/>
      <c r="C940" s="11"/>
      <c r="D940" s="11"/>
      <c r="E940" s="11"/>
      <c r="F940" s="11"/>
      <c r="G940" s="11"/>
      <c r="H940" s="11"/>
      <c r="I940" s="11"/>
      <c r="J940" s="26"/>
      <c r="K940" s="26"/>
      <c r="L940" s="11"/>
      <c r="N940" s="2"/>
    </row>
    <row r="941" spans="2:14" s="1" customFormat="1" ht="11.25" customHeight="1" x14ac:dyDescent="0.25">
      <c r="B941" s="13" t="s">
        <v>464</v>
      </c>
      <c r="C941" s="33" t="s">
        <v>465</v>
      </c>
      <c r="D941" s="33"/>
      <c r="E941" s="33"/>
      <c r="F941" s="33"/>
      <c r="G941" s="14" t="s">
        <v>65</v>
      </c>
      <c r="H941" s="32">
        <v>16</v>
      </c>
      <c r="I941" s="32"/>
      <c r="J941" s="26"/>
      <c r="K941" s="26"/>
      <c r="L941" s="22">
        <f>H941*J941</f>
        <v>0</v>
      </c>
      <c r="N941" s="2"/>
    </row>
    <row r="942" spans="2:14" s="1" customFormat="1" ht="3" customHeight="1" x14ac:dyDescent="0.25">
      <c r="B942" s="11"/>
      <c r="C942" s="11"/>
      <c r="D942" s="11"/>
      <c r="E942" s="11"/>
      <c r="F942" s="11"/>
      <c r="G942" s="11"/>
      <c r="H942" s="11"/>
      <c r="I942" s="11"/>
      <c r="J942" s="26"/>
      <c r="K942" s="26"/>
      <c r="L942" s="11"/>
      <c r="N942" s="2"/>
    </row>
    <row r="943" spans="2:14" s="1" customFormat="1" ht="11.25" customHeight="1" x14ac:dyDescent="0.25">
      <c r="B943" s="13" t="s">
        <v>466</v>
      </c>
      <c r="C943" s="33" t="s">
        <v>467</v>
      </c>
      <c r="D943" s="33"/>
      <c r="E943" s="33"/>
      <c r="F943" s="33"/>
      <c r="G943" s="14" t="s">
        <v>65</v>
      </c>
      <c r="H943" s="32">
        <v>64</v>
      </c>
      <c r="I943" s="32"/>
      <c r="J943" s="26"/>
      <c r="K943" s="26"/>
      <c r="L943" s="22">
        <f>H943*J943</f>
        <v>0</v>
      </c>
      <c r="N943" s="2"/>
    </row>
    <row r="944" spans="2:14" s="1" customFormat="1" ht="3" customHeight="1" x14ac:dyDescent="0.25">
      <c r="B944" s="11"/>
      <c r="C944" s="11"/>
      <c r="D944" s="11"/>
      <c r="E944" s="11"/>
      <c r="F944" s="11"/>
      <c r="G944" s="11"/>
      <c r="H944" s="11"/>
      <c r="I944" s="11"/>
      <c r="J944" s="26"/>
      <c r="K944" s="26"/>
      <c r="L944" s="11"/>
      <c r="N944" s="2"/>
    </row>
    <row r="945" spans="2:14" s="1" customFormat="1" ht="11.25" customHeight="1" x14ac:dyDescent="0.25">
      <c r="B945" s="13" t="s">
        <v>468</v>
      </c>
      <c r="C945" s="33" t="s">
        <v>469</v>
      </c>
      <c r="D945" s="33"/>
      <c r="E945" s="33"/>
      <c r="F945" s="33"/>
      <c r="G945" s="14" t="s">
        <v>65</v>
      </c>
      <c r="H945" s="32">
        <v>16</v>
      </c>
      <c r="I945" s="32"/>
      <c r="J945" s="26"/>
      <c r="K945" s="26"/>
      <c r="L945" s="22">
        <f>H945*J945</f>
        <v>0</v>
      </c>
      <c r="N945" s="2"/>
    </row>
    <row r="946" spans="2:14" s="1" customFormat="1" ht="3" customHeight="1" x14ac:dyDescent="0.25">
      <c r="B946" s="11"/>
      <c r="C946" s="11"/>
      <c r="D946" s="11"/>
      <c r="E946" s="11"/>
      <c r="F946" s="11"/>
      <c r="G946" s="11"/>
      <c r="H946" s="11"/>
      <c r="I946" s="11"/>
      <c r="J946" s="26"/>
      <c r="K946" s="26"/>
      <c r="L946" s="11"/>
      <c r="N946" s="2"/>
    </row>
    <row r="947" spans="2:14" s="1" customFormat="1" ht="11.25" customHeight="1" x14ac:dyDescent="0.25">
      <c r="B947" s="13" t="s">
        <v>470</v>
      </c>
      <c r="C947" s="33" t="s">
        <v>471</v>
      </c>
      <c r="D947" s="33"/>
      <c r="E947" s="33"/>
      <c r="F947" s="33"/>
      <c r="G947" s="14" t="s">
        <v>65</v>
      </c>
      <c r="H947" s="32">
        <v>16</v>
      </c>
      <c r="I947" s="32"/>
      <c r="J947" s="26"/>
      <c r="K947" s="26"/>
      <c r="L947" s="22">
        <f>H947*J947</f>
        <v>0</v>
      </c>
      <c r="N947" s="2"/>
    </row>
    <row r="948" spans="2:14" s="1" customFormat="1" ht="3" customHeight="1" x14ac:dyDescent="0.25">
      <c r="B948" s="11"/>
      <c r="C948" s="11"/>
      <c r="D948" s="11"/>
      <c r="E948" s="11"/>
      <c r="F948" s="11"/>
      <c r="G948" s="11"/>
      <c r="H948" s="11"/>
      <c r="I948" s="11"/>
      <c r="J948" s="26"/>
      <c r="K948" s="26"/>
      <c r="L948" s="11"/>
      <c r="N948" s="2"/>
    </row>
    <row r="949" spans="2:14" s="1" customFormat="1" ht="11.25" customHeight="1" x14ac:dyDescent="0.25">
      <c r="B949" s="13" t="s">
        <v>472</v>
      </c>
      <c r="C949" s="33" t="s">
        <v>437</v>
      </c>
      <c r="D949" s="33"/>
      <c r="E949" s="33"/>
      <c r="F949" s="33"/>
      <c r="G949" s="14" t="s">
        <v>269</v>
      </c>
      <c r="H949" s="32">
        <v>1</v>
      </c>
      <c r="I949" s="32"/>
      <c r="J949" s="26"/>
      <c r="K949" s="26"/>
      <c r="L949" s="22">
        <f>H949*J949</f>
        <v>0</v>
      </c>
      <c r="N949" s="2"/>
    </row>
    <row r="950" spans="2:14" s="1" customFormat="1" ht="2.25" customHeight="1" x14ac:dyDescent="0.25">
      <c r="B950" s="11"/>
      <c r="C950" s="11"/>
      <c r="D950" s="11"/>
      <c r="E950" s="11"/>
      <c r="F950" s="11"/>
      <c r="G950" s="11"/>
      <c r="H950" s="11"/>
      <c r="I950" s="11"/>
      <c r="J950" s="11"/>
      <c r="K950" s="11"/>
      <c r="L950" s="11"/>
      <c r="N950" s="2"/>
    </row>
    <row r="951" spans="2:14" s="1" customFormat="1" ht="12" customHeight="1" x14ac:dyDescent="0.25">
      <c r="B951" s="19" t="s">
        <v>454</v>
      </c>
      <c r="C951" s="28" t="s">
        <v>473</v>
      </c>
      <c r="D951" s="28"/>
      <c r="E951" s="28"/>
      <c r="F951" s="28"/>
      <c r="G951" s="12" t="s">
        <v>6</v>
      </c>
      <c r="H951" s="11"/>
      <c r="I951" s="11"/>
      <c r="J951" s="11"/>
      <c r="K951" s="11"/>
      <c r="L951" s="20">
        <f>SUM(L933:L949)</f>
        <v>0</v>
      </c>
      <c r="N951" s="2"/>
    </row>
    <row r="952" spans="2:14" s="1" customFormat="1" ht="1.5" customHeight="1" x14ac:dyDescent="0.25">
      <c r="B952" s="11"/>
      <c r="C952" s="11"/>
      <c r="D952" s="11"/>
      <c r="E952" s="11"/>
      <c r="F952" s="11"/>
      <c r="G952" s="11"/>
      <c r="H952" s="11"/>
      <c r="I952" s="11"/>
      <c r="J952" s="11"/>
      <c r="K952" s="11"/>
      <c r="L952" s="21"/>
      <c r="N952" s="2"/>
    </row>
    <row r="953" spans="2:14" s="1" customFormat="1" ht="12.75" customHeight="1" x14ac:dyDescent="0.25">
      <c r="B953" s="34"/>
      <c r="C953" s="34"/>
      <c r="D953" s="34"/>
      <c r="E953" s="34"/>
      <c r="F953" s="34"/>
      <c r="G953" s="34"/>
      <c r="H953" s="34"/>
      <c r="I953" s="34"/>
      <c r="J953" s="34"/>
      <c r="K953" s="34"/>
      <c r="L953" s="34"/>
      <c r="N953" s="2"/>
    </row>
    <row r="954" spans="2:14" s="1" customFormat="1" ht="3" customHeight="1" x14ac:dyDescent="0.25">
      <c r="B954" s="11"/>
      <c r="C954" s="11"/>
      <c r="D954" s="11"/>
      <c r="E954" s="11"/>
      <c r="F954" s="11"/>
      <c r="G954" s="11"/>
      <c r="H954" s="11"/>
      <c r="I954" s="11"/>
      <c r="J954" s="11"/>
      <c r="K954" s="11"/>
      <c r="L954" s="11"/>
      <c r="N954" s="2"/>
    </row>
    <row r="955" spans="2:14" s="1" customFormat="1" ht="11.25" customHeight="1" x14ac:dyDescent="0.25">
      <c r="B955" s="19" t="s">
        <v>474</v>
      </c>
      <c r="C955" s="28" t="s">
        <v>475</v>
      </c>
      <c r="D955" s="28"/>
      <c r="E955" s="28"/>
      <c r="F955" s="28"/>
      <c r="G955" s="12" t="s">
        <v>6</v>
      </c>
      <c r="H955" s="11"/>
      <c r="I955" s="11"/>
      <c r="J955" s="11"/>
      <c r="K955" s="11"/>
      <c r="L955" s="11"/>
      <c r="N955" s="2"/>
    </row>
    <row r="956" spans="2:14" s="1" customFormat="1" ht="3" customHeight="1" x14ac:dyDescent="0.25">
      <c r="B956" s="11"/>
      <c r="C956" s="11"/>
      <c r="D956" s="11"/>
      <c r="E956" s="11"/>
      <c r="F956" s="11"/>
      <c r="G956" s="11"/>
      <c r="H956" s="11"/>
      <c r="I956" s="11"/>
      <c r="J956" s="11"/>
      <c r="K956" s="11"/>
      <c r="L956" s="11"/>
      <c r="N956" s="2"/>
    </row>
    <row r="957" spans="2:14" s="1" customFormat="1" ht="11.25" customHeight="1" x14ac:dyDescent="0.25">
      <c r="B957" s="13" t="s">
        <v>476</v>
      </c>
      <c r="C957" s="31" t="s">
        <v>477</v>
      </c>
      <c r="D957" s="31"/>
      <c r="E957" s="31"/>
      <c r="F957" s="31"/>
      <c r="G957" s="14" t="s">
        <v>478</v>
      </c>
      <c r="H957" s="32">
        <v>1</v>
      </c>
      <c r="I957" s="32"/>
      <c r="J957" s="15"/>
      <c r="K957" s="15"/>
      <c r="L957" s="22">
        <f>H957*J957</f>
        <v>0</v>
      </c>
      <c r="N957" s="2"/>
    </row>
    <row r="958" spans="2:14" s="1" customFormat="1" ht="3" customHeight="1" x14ac:dyDescent="0.25">
      <c r="B958" s="11"/>
      <c r="C958" s="11"/>
      <c r="D958" s="11"/>
      <c r="E958" s="11"/>
      <c r="F958" s="11"/>
      <c r="G958" s="11"/>
      <c r="H958" s="11"/>
      <c r="I958" s="11"/>
      <c r="J958" s="11"/>
      <c r="K958" s="11"/>
      <c r="L958" s="22">
        <f>H958*J958</f>
        <v>0</v>
      </c>
      <c r="N958" s="2"/>
    </row>
    <row r="959" spans="2:14" s="1" customFormat="1" ht="11.25" customHeight="1" x14ac:dyDescent="0.25">
      <c r="B959" s="13" t="s">
        <v>479</v>
      </c>
      <c r="C959" s="33" t="s">
        <v>480</v>
      </c>
      <c r="D959" s="33"/>
      <c r="E959" s="33"/>
      <c r="F959" s="33"/>
      <c r="G959" s="14" t="s">
        <v>269</v>
      </c>
      <c r="H959" s="32">
        <v>1</v>
      </c>
      <c r="I959" s="32"/>
      <c r="J959" s="15"/>
      <c r="K959" s="15"/>
      <c r="L959" s="22">
        <f>H959*J959</f>
        <v>0</v>
      </c>
      <c r="N959" s="2"/>
    </row>
    <row r="960" spans="2:14" s="1" customFormat="1" ht="3" customHeight="1" x14ac:dyDescent="0.25">
      <c r="B960" s="11"/>
      <c r="C960" s="11"/>
      <c r="D960" s="11"/>
      <c r="E960" s="11"/>
      <c r="F960" s="11"/>
      <c r="G960" s="11"/>
      <c r="H960" s="11"/>
      <c r="I960" s="11"/>
      <c r="J960" s="11"/>
      <c r="K960" s="11"/>
      <c r="L960" s="11"/>
      <c r="N960" s="2"/>
    </row>
    <row r="961" spans="2:14" s="1" customFormat="1" ht="11.25" customHeight="1" x14ac:dyDescent="0.25">
      <c r="B961" s="19" t="s">
        <v>474</v>
      </c>
      <c r="C961" s="28" t="s">
        <v>481</v>
      </c>
      <c r="D961" s="28"/>
      <c r="E961" s="28"/>
      <c r="F961" s="28"/>
      <c r="G961" s="12" t="s">
        <v>6</v>
      </c>
      <c r="H961" s="11"/>
      <c r="I961" s="11"/>
      <c r="J961" s="11"/>
      <c r="K961" s="11"/>
      <c r="L961" s="20">
        <f>SUM(L957:L960)</f>
        <v>0</v>
      </c>
      <c r="N961" s="2"/>
    </row>
    <row r="962" spans="2:14" s="1" customFormat="1" ht="1.5" customHeight="1" x14ac:dyDescent="0.25">
      <c r="B962" s="9"/>
      <c r="C962" s="9"/>
      <c r="D962" s="9"/>
      <c r="E962" s="9"/>
      <c r="F962" s="9"/>
      <c r="G962" s="9"/>
      <c r="H962" s="9"/>
      <c r="I962" s="9"/>
      <c r="J962" s="9"/>
      <c r="K962" s="10"/>
      <c r="L962" s="10"/>
      <c r="N962" s="2"/>
    </row>
    <row r="963" spans="2:14" s="1" customFormat="1" ht="12.75" customHeight="1" thickBot="1" x14ac:dyDescent="0.3">
      <c r="B963" s="29"/>
      <c r="C963" s="29"/>
      <c r="D963" s="29"/>
      <c r="E963" s="29"/>
      <c r="F963" s="29"/>
      <c r="G963" s="29"/>
      <c r="H963" s="29"/>
      <c r="I963" s="29"/>
      <c r="J963" s="29"/>
      <c r="K963" s="30"/>
      <c r="L963" s="30"/>
      <c r="N963" s="2"/>
    </row>
    <row r="964" spans="2:14" ht="15.75" thickBot="1" x14ac:dyDescent="0.3">
      <c r="L964" s="4">
        <f>L13+L25+L33+L41+L49+L57+L65+L73+L83+L92+L99+L110+L117+L124+L133+L142+L151+L158+L167+L174+L181+L188+L195+L202+L211+L222+L232+L239+L246+L253+L260+L267+L278+L287+L296+L303+L315+L322+L329+L336+L343+L350+L357+L366+L393+L401+L407+L416+L425+L432+L441+L458+L467+L474+L481+L488+L495+L510+L520+L527+L539+L547+L554+L561+L568++L577+L584+L597+L606+L613+L620+L627+L634+L641+L648+L655+L662+L669+L676+L683+L692+L699+L706+L713+L720+L727+L734+L741+L748+L755+L762+L769+L780+L794+L817+L824+L833+L840+L847+L854+L901+L928+L951+L961</f>
        <v>0</v>
      </c>
    </row>
    <row r="965" spans="2:14" ht="6.75" customHeight="1" x14ac:dyDescent="0.25">
      <c r="L965" s="5"/>
    </row>
    <row r="966" spans="2:14" x14ac:dyDescent="0.25">
      <c r="L966" s="6">
        <f>L964*0.16</f>
        <v>0</v>
      </c>
    </row>
    <row r="967" spans="2:14" ht="6.75" customHeight="1" thickBot="1" x14ac:dyDescent="0.3">
      <c r="L967" s="5"/>
    </row>
    <row r="968" spans="2:14" ht="15.75" thickBot="1" x14ac:dyDescent="0.3">
      <c r="L968" s="4">
        <f>L964+L966</f>
        <v>0</v>
      </c>
    </row>
  </sheetData>
  <mergeCells count="726">
    <mergeCell ref="B1:L4"/>
    <mergeCell ref="C21:F21"/>
    <mergeCell ref="H21:I21"/>
    <mergeCell ref="C23:F23"/>
    <mergeCell ref="H23:I23"/>
    <mergeCell ref="C13:F13"/>
    <mergeCell ref="B15:L15"/>
    <mergeCell ref="C17:F17"/>
    <mergeCell ref="C19:F19"/>
    <mergeCell ref="J5:J6"/>
    <mergeCell ref="L5:L6"/>
    <mergeCell ref="C9:F9"/>
    <mergeCell ref="C11:F11"/>
    <mergeCell ref="H11:I11"/>
    <mergeCell ref="H47:I47"/>
    <mergeCell ref="C33:F33"/>
    <mergeCell ref="B35:L35"/>
    <mergeCell ref="C37:F37"/>
    <mergeCell ref="C39:F39"/>
    <mergeCell ref="H39:I39"/>
    <mergeCell ref="B5:B6"/>
    <mergeCell ref="C5:F6"/>
    <mergeCell ref="G5:G6"/>
    <mergeCell ref="H5:I6"/>
    <mergeCell ref="C25:F25"/>
    <mergeCell ref="B27:L27"/>
    <mergeCell ref="C29:F29"/>
    <mergeCell ref="C31:F31"/>
    <mergeCell ref="H31:I31"/>
    <mergeCell ref="C65:F65"/>
    <mergeCell ref="B67:L67"/>
    <mergeCell ref="C69:F69"/>
    <mergeCell ref="C71:F71"/>
    <mergeCell ref="H71:I71"/>
    <mergeCell ref="C57:F57"/>
    <mergeCell ref="B59:L59"/>
    <mergeCell ref="C61:F61"/>
    <mergeCell ref="C63:F63"/>
    <mergeCell ref="H63:I63"/>
    <mergeCell ref="C49:F49"/>
    <mergeCell ref="B51:L51"/>
    <mergeCell ref="C53:F53"/>
    <mergeCell ref="C55:F55"/>
    <mergeCell ref="H55:I55"/>
    <mergeCell ref="C41:F41"/>
    <mergeCell ref="B43:L43"/>
    <mergeCell ref="C45:F45"/>
    <mergeCell ref="C47:F47"/>
    <mergeCell ref="C86:F86"/>
    <mergeCell ref="C88:F88"/>
    <mergeCell ref="C90:F90"/>
    <mergeCell ref="C81:F81"/>
    <mergeCell ref="H81:I81"/>
    <mergeCell ref="C83:F83"/>
    <mergeCell ref="B85:L85"/>
    <mergeCell ref="C73:F73"/>
    <mergeCell ref="B75:L75"/>
    <mergeCell ref="C77:F77"/>
    <mergeCell ref="C79:F79"/>
    <mergeCell ref="H79:I79"/>
    <mergeCell ref="C102:F102"/>
    <mergeCell ref="C104:F104"/>
    <mergeCell ref="H104:I104"/>
    <mergeCell ref="C106:F106"/>
    <mergeCell ref="H106:I106"/>
    <mergeCell ref="C97:F97"/>
    <mergeCell ref="H97:I97"/>
    <mergeCell ref="C99:F99"/>
    <mergeCell ref="H90:I90"/>
    <mergeCell ref="C92:F92"/>
    <mergeCell ref="C95:F95"/>
    <mergeCell ref="C129:F129"/>
    <mergeCell ref="H129:I129"/>
    <mergeCell ref="C113:F113"/>
    <mergeCell ref="C115:F115"/>
    <mergeCell ref="H115:I115"/>
    <mergeCell ref="C117:F117"/>
    <mergeCell ref="C108:F108"/>
    <mergeCell ref="H108:I108"/>
    <mergeCell ref="C110:F110"/>
    <mergeCell ref="C120:F120"/>
    <mergeCell ref="C122:F122"/>
    <mergeCell ref="H122:I122"/>
    <mergeCell ref="C149:F149"/>
    <mergeCell ref="H149:I149"/>
    <mergeCell ref="C151:F151"/>
    <mergeCell ref="B153:L153"/>
    <mergeCell ref="C142:F142"/>
    <mergeCell ref="B144:L144"/>
    <mergeCell ref="C145:F145"/>
    <mergeCell ref="C147:F147"/>
    <mergeCell ref="H147:I147"/>
    <mergeCell ref="C136:F136"/>
    <mergeCell ref="C138:F138"/>
    <mergeCell ref="H138:I138"/>
    <mergeCell ref="C140:F140"/>
    <mergeCell ref="H140:I140"/>
    <mergeCell ref="C131:F131"/>
    <mergeCell ref="H131:I131"/>
    <mergeCell ref="C133:F133"/>
    <mergeCell ref="B135:L135"/>
    <mergeCell ref="C124:F124"/>
    <mergeCell ref="B126:L126"/>
    <mergeCell ref="C127:F127"/>
    <mergeCell ref="H165:I165"/>
    <mergeCell ref="C167:F167"/>
    <mergeCell ref="C170:F170"/>
    <mergeCell ref="C161:F161"/>
    <mergeCell ref="C163:F163"/>
    <mergeCell ref="C165:F165"/>
    <mergeCell ref="C158:F158"/>
    <mergeCell ref="C154:F154"/>
    <mergeCell ref="C156:F156"/>
    <mergeCell ref="H156:I156"/>
    <mergeCell ref="B190:L190"/>
    <mergeCell ref="C191:F191"/>
    <mergeCell ref="C193:F193"/>
    <mergeCell ref="H193:I193"/>
    <mergeCell ref="C177:F177"/>
    <mergeCell ref="C179:F179"/>
    <mergeCell ref="H179:I179"/>
    <mergeCell ref="C181:F181"/>
    <mergeCell ref="C172:F172"/>
    <mergeCell ref="H172:I172"/>
    <mergeCell ref="C174:F174"/>
    <mergeCell ref="B176:L176"/>
    <mergeCell ref="B183:L183"/>
    <mergeCell ref="C184:F184"/>
    <mergeCell ref="C186:F186"/>
    <mergeCell ref="H186:I186"/>
    <mergeCell ref="C214:F214"/>
    <mergeCell ref="C216:F216"/>
    <mergeCell ref="H216:I216"/>
    <mergeCell ref="C218:F218"/>
    <mergeCell ref="H218:I218"/>
    <mergeCell ref="C209:F209"/>
    <mergeCell ref="H209:I209"/>
    <mergeCell ref="C211:F211"/>
    <mergeCell ref="B213:L213"/>
    <mergeCell ref="C202:F202"/>
    <mergeCell ref="B204:L204"/>
    <mergeCell ref="C205:F205"/>
    <mergeCell ref="C207:F207"/>
    <mergeCell ref="H207:I207"/>
    <mergeCell ref="C195:F195"/>
    <mergeCell ref="B197:L197"/>
    <mergeCell ref="C198:F198"/>
    <mergeCell ref="C200:F200"/>
    <mergeCell ref="H200:I200"/>
    <mergeCell ref="C188:F188"/>
    <mergeCell ref="C230:F230"/>
    <mergeCell ref="H230:I230"/>
    <mergeCell ref="C232:F232"/>
    <mergeCell ref="B234:L234"/>
    <mergeCell ref="C235:F235"/>
    <mergeCell ref="C226:F226"/>
    <mergeCell ref="C228:F228"/>
    <mergeCell ref="C220:F220"/>
    <mergeCell ref="H220:I220"/>
    <mergeCell ref="C222:F222"/>
    <mergeCell ref="B224:L224"/>
    <mergeCell ref="B248:L248"/>
    <mergeCell ref="C249:F249"/>
    <mergeCell ref="C251:F251"/>
    <mergeCell ref="H251:I251"/>
    <mergeCell ref="C242:F242"/>
    <mergeCell ref="C244:F244"/>
    <mergeCell ref="H244:I244"/>
    <mergeCell ref="C246:F246"/>
    <mergeCell ref="C237:F237"/>
    <mergeCell ref="H237:I237"/>
    <mergeCell ref="C239:F239"/>
    <mergeCell ref="B241:L241"/>
    <mergeCell ref="C274:F274"/>
    <mergeCell ref="H274:I274"/>
    <mergeCell ref="C276:F276"/>
    <mergeCell ref="H276:I276"/>
    <mergeCell ref="C253:F253"/>
    <mergeCell ref="B255:L255"/>
    <mergeCell ref="C256:F256"/>
    <mergeCell ref="C258:F258"/>
    <mergeCell ref="H258:I258"/>
    <mergeCell ref="C267:F267"/>
    <mergeCell ref="B269:L269"/>
    <mergeCell ref="C270:F270"/>
    <mergeCell ref="C272:F272"/>
    <mergeCell ref="H272:I272"/>
    <mergeCell ref="C260:F260"/>
    <mergeCell ref="B262:L262"/>
    <mergeCell ref="C263:F263"/>
    <mergeCell ref="C265:F265"/>
    <mergeCell ref="H265:I265"/>
    <mergeCell ref="C299:F299"/>
    <mergeCell ref="C301:F301"/>
    <mergeCell ref="H301:I301"/>
    <mergeCell ref="C290:F290"/>
    <mergeCell ref="C278:F278"/>
    <mergeCell ref="B280:L280"/>
    <mergeCell ref="C281:F281"/>
    <mergeCell ref="C283:F283"/>
    <mergeCell ref="H283:I283"/>
    <mergeCell ref="C285:F285"/>
    <mergeCell ref="H285:I285"/>
    <mergeCell ref="C287:F287"/>
    <mergeCell ref="B289:L289"/>
    <mergeCell ref="C292:F292"/>
    <mergeCell ref="H292:I292"/>
    <mergeCell ref="C294:F294"/>
    <mergeCell ref="H294:I294"/>
    <mergeCell ref="B324:L324"/>
    <mergeCell ref="C325:F325"/>
    <mergeCell ref="C327:F327"/>
    <mergeCell ref="H327:I327"/>
    <mergeCell ref="C318:F318"/>
    <mergeCell ref="C320:F320"/>
    <mergeCell ref="H320:I320"/>
    <mergeCell ref="C322:F322"/>
    <mergeCell ref="C311:F311"/>
    <mergeCell ref="C313:F313"/>
    <mergeCell ref="H313:I313"/>
    <mergeCell ref="C315:F315"/>
    <mergeCell ref="B317:L317"/>
    <mergeCell ref="C303:F303"/>
    <mergeCell ref="B305:L305"/>
    <mergeCell ref="C306:F306"/>
    <mergeCell ref="B308:L308"/>
    <mergeCell ref="C309:F309"/>
    <mergeCell ref="C296:F296"/>
    <mergeCell ref="B298:L298"/>
    <mergeCell ref="C329:F329"/>
    <mergeCell ref="B331:L331"/>
    <mergeCell ref="C332:F332"/>
    <mergeCell ref="C334:F334"/>
    <mergeCell ref="H334:I334"/>
    <mergeCell ref="C364:F364"/>
    <mergeCell ref="H364:I364"/>
    <mergeCell ref="C366:F366"/>
    <mergeCell ref="B368:L368"/>
    <mergeCell ref="C343:F343"/>
    <mergeCell ref="B345:L345"/>
    <mergeCell ref="C346:F346"/>
    <mergeCell ref="C348:F348"/>
    <mergeCell ref="H348:I348"/>
    <mergeCell ref="C336:F336"/>
    <mergeCell ref="B338:L338"/>
    <mergeCell ref="C339:F339"/>
    <mergeCell ref="C341:F341"/>
    <mergeCell ref="H341:I341"/>
    <mergeCell ref="C369:F369"/>
    <mergeCell ref="C357:F357"/>
    <mergeCell ref="B359:L359"/>
    <mergeCell ref="C360:F360"/>
    <mergeCell ref="C362:F362"/>
    <mergeCell ref="H362:I362"/>
    <mergeCell ref="C350:F350"/>
    <mergeCell ref="B352:L352"/>
    <mergeCell ref="C353:F353"/>
    <mergeCell ref="C355:F355"/>
    <mergeCell ref="H355:I355"/>
    <mergeCell ref="C379:F379"/>
    <mergeCell ref="H379:I379"/>
    <mergeCell ref="C375:F375"/>
    <mergeCell ref="H375:I375"/>
    <mergeCell ref="C377:F377"/>
    <mergeCell ref="H377:I377"/>
    <mergeCell ref="C371:F371"/>
    <mergeCell ref="H371:I371"/>
    <mergeCell ref="C373:F373"/>
    <mergeCell ref="H373:I373"/>
    <mergeCell ref="C389:F389"/>
    <mergeCell ref="H389:I389"/>
    <mergeCell ref="C391:F391"/>
    <mergeCell ref="H391:I391"/>
    <mergeCell ref="C385:F385"/>
    <mergeCell ref="H385:I385"/>
    <mergeCell ref="C387:F387"/>
    <mergeCell ref="H387:I387"/>
    <mergeCell ref="C381:F381"/>
    <mergeCell ref="H381:I381"/>
    <mergeCell ref="C383:F383"/>
    <mergeCell ref="H383:I383"/>
    <mergeCell ref="C393:F393"/>
    <mergeCell ref="B395:L395"/>
    <mergeCell ref="C396:F396"/>
    <mergeCell ref="C398:F398"/>
    <mergeCell ref="H398:I398"/>
    <mergeCell ref="C423:F423"/>
    <mergeCell ref="H423:I423"/>
    <mergeCell ref="C425:F425"/>
    <mergeCell ref="B427:L427"/>
    <mergeCell ref="C405:F405"/>
    <mergeCell ref="H405:I405"/>
    <mergeCell ref="C407:F407"/>
    <mergeCell ref="B409:L409"/>
    <mergeCell ref="C410:F410"/>
    <mergeCell ref="C400:F400"/>
    <mergeCell ref="H400:I400"/>
    <mergeCell ref="C401:F401"/>
    <mergeCell ref="C403:F403"/>
    <mergeCell ref="C428:F428"/>
    <mergeCell ref="C416:F416"/>
    <mergeCell ref="B418:L418"/>
    <mergeCell ref="C419:F419"/>
    <mergeCell ref="C421:F421"/>
    <mergeCell ref="H421:I421"/>
    <mergeCell ref="C412:F412"/>
    <mergeCell ref="H412:I412"/>
    <mergeCell ref="C414:F414"/>
    <mergeCell ref="H414:I414"/>
    <mergeCell ref="C430:F430"/>
    <mergeCell ref="H430:I430"/>
    <mergeCell ref="C432:F432"/>
    <mergeCell ref="B434:L434"/>
    <mergeCell ref="C435:F435"/>
    <mergeCell ref="C456:F456"/>
    <mergeCell ref="H456:I456"/>
    <mergeCell ref="C458:F458"/>
    <mergeCell ref="B460:L460"/>
    <mergeCell ref="C441:F441"/>
    <mergeCell ref="B443:L443"/>
    <mergeCell ref="C444:F444"/>
    <mergeCell ref="C446:F446"/>
    <mergeCell ref="H446:I446"/>
    <mergeCell ref="C437:F437"/>
    <mergeCell ref="H437:I437"/>
    <mergeCell ref="C439:F439"/>
    <mergeCell ref="H439:I439"/>
    <mergeCell ref="C461:F461"/>
    <mergeCell ref="C452:F452"/>
    <mergeCell ref="H452:I452"/>
    <mergeCell ref="C454:F454"/>
    <mergeCell ref="H454:I454"/>
    <mergeCell ref="C448:F448"/>
    <mergeCell ref="H448:I448"/>
    <mergeCell ref="C450:F450"/>
    <mergeCell ref="H450:I450"/>
    <mergeCell ref="H486:I486"/>
    <mergeCell ref="C474:F474"/>
    <mergeCell ref="B476:L476"/>
    <mergeCell ref="C477:F477"/>
    <mergeCell ref="C479:F479"/>
    <mergeCell ref="H479:I479"/>
    <mergeCell ref="C467:F467"/>
    <mergeCell ref="B469:L469"/>
    <mergeCell ref="C470:F470"/>
    <mergeCell ref="C472:F472"/>
    <mergeCell ref="H472:I472"/>
    <mergeCell ref="B515:L515"/>
    <mergeCell ref="C516:F516"/>
    <mergeCell ref="C506:F506"/>
    <mergeCell ref="H506:I506"/>
    <mergeCell ref="C508:F508"/>
    <mergeCell ref="H508:I508"/>
    <mergeCell ref="C463:F463"/>
    <mergeCell ref="H463:I463"/>
    <mergeCell ref="C465:F465"/>
    <mergeCell ref="H465:I465"/>
    <mergeCell ref="C495:F495"/>
    <mergeCell ref="B497:L497"/>
    <mergeCell ref="C498:F498"/>
    <mergeCell ref="C500:F500"/>
    <mergeCell ref="H500:I500"/>
    <mergeCell ref="C488:F488"/>
    <mergeCell ref="B490:L490"/>
    <mergeCell ref="C491:F491"/>
    <mergeCell ref="C493:F493"/>
    <mergeCell ref="H493:I493"/>
    <mergeCell ref="C481:F481"/>
    <mergeCell ref="B483:L483"/>
    <mergeCell ref="C484:F484"/>
    <mergeCell ref="C486:F486"/>
    <mergeCell ref="B541:L541"/>
    <mergeCell ref="C535:F535"/>
    <mergeCell ref="C537:F537"/>
    <mergeCell ref="H537:I537"/>
    <mergeCell ref="C539:F539"/>
    <mergeCell ref="C502:F502"/>
    <mergeCell ref="H502:I502"/>
    <mergeCell ref="C504:F504"/>
    <mergeCell ref="H504:I504"/>
    <mergeCell ref="B529:L529"/>
    <mergeCell ref="C530:F530"/>
    <mergeCell ref="B532:L532"/>
    <mergeCell ref="C533:F533"/>
    <mergeCell ref="C523:F523"/>
    <mergeCell ref="C525:F525"/>
    <mergeCell ref="H525:I525"/>
    <mergeCell ref="C527:F527"/>
    <mergeCell ref="C518:F518"/>
    <mergeCell ref="H518:I518"/>
    <mergeCell ref="C520:F520"/>
    <mergeCell ref="B522:L522"/>
    <mergeCell ref="C510:F510"/>
    <mergeCell ref="B512:L512"/>
    <mergeCell ref="C513:F513"/>
    <mergeCell ref="B556:L556"/>
    <mergeCell ref="C557:F557"/>
    <mergeCell ref="C559:F559"/>
    <mergeCell ref="H559:I559"/>
    <mergeCell ref="C543:F543"/>
    <mergeCell ref="C545:F545"/>
    <mergeCell ref="H545:I545"/>
    <mergeCell ref="C547:F547"/>
    <mergeCell ref="B549:L549"/>
    <mergeCell ref="C550:F550"/>
    <mergeCell ref="C552:F552"/>
    <mergeCell ref="H552:I552"/>
    <mergeCell ref="C554:F554"/>
    <mergeCell ref="C582:F582"/>
    <mergeCell ref="H582:I582"/>
    <mergeCell ref="C584:F584"/>
    <mergeCell ref="B586:L586"/>
    <mergeCell ref="C587:F587"/>
    <mergeCell ref="C575:F575"/>
    <mergeCell ref="H575:I575"/>
    <mergeCell ref="C577:F577"/>
    <mergeCell ref="B579:L579"/>
    <mergeCell ref="C580:F580"/>
    <mergeCell ref="C568:F568"/>
    <mergeCell ref="B570:L570"/>
    <mergeCell ref="C571:F571"/>
    <mergeCell ref="C573:F573"/>
    <mergeCell ref="H573:I573"/>
    <mergeCell ref="C561:F561"/>
    <mergeCell ref="B563:L563"/>
    <mergeCell ref="C564:F564"/>
    <mergeCell ref="C566:F566"/>
    <mergeCell ref="H566:I566"/>
    <mergeCell ref="H611:I611"/>
    <mergeCell ref="C597:F597"/>
    <mergeCell ref="B599:L599"/>
    <mergeCell ref="C600:F600"/>
    <mergeCell ref="C602:F602"/>
    <mergeCell ref="C604:F604"/>
    <mergeCell ref="H604:I604"/>
    <mergeCell ref="C593:F593"/>
    <mergeCell ref="H593:I593"/>
    <mergeCell ref="C595:F595"/>
    <mergeCell ref="H595:I595"/>
    <mergeCell ref="H646:I646"/>
    <mergeCell ref="C634:F634"/>
    <mergeCell ref="B636:L636"/>
    <mergeCell ref="C637:F637"/>
    <mergeCell ref="C639:F639"/>
    <mergeCell ref="H639:I639"/>
    <mergeCell ref="C589:F589"/>
    <mergeCell ref="H589:I589"/>
    <mergeCell ref="C591:F591"/>
    <mergeCell ref="H591:I591"/>
    <mergeCell ref="C620:F620"/>
    <mergeCell ref="B622:L622"/>
    <mergeCell ref="C623:F623"/>
    <mergeCell ref="C625:F625"/>
    <mergeCell ref="H625:I625"/>
    <mergeCell ref="C613:F613"/>
    <mergeCell ref="B615:L615"/>
    <mergeCell ref="C616:F616"/>
    <mergeCell ref="C618:F618"/>
    <mergeCell ref="H618:I618"/>
    <mergeCell ref="C606:F606"/>
    <mergeCell ref="B608:L608"/>
    <mergeCell ref="C609:F609"/>
    <mergeCell ref="C611:F611"/>
    <mergeCell ref="C627:F627"/>
    <mergeCell ref="B629:L629"/>
    <mergeCell ref="C630:F630"/>
    <mergeCell ref="C632:F632"/>
    <mergeCell ref="H632:I632"/>
    <mergeCell ref="C662:F662"/>
    <mergeCell ref="B664:L664"/>
    <mergeCell ref="C665:F665"/>
    <mergeCell ref="C667:F667"/>
    <mergeCell ref="H667:I667"/>
    <mergeCell ref="C655:F655"/>
    <mergeCell ref="B657:L657"/>
    <mergeCell ref="C658:F658"/>
    <mergeCell ref="C660:F660"/>
    <mergeCell ref="H660:I660"/>
    <mergeCell ref="C648:F648"/>
    <mergeCell ref="B650:L650"/>
    <mergeCell ref="C651:F651"/>
    <mergeCell ref="C653:F653"/>
    <mergeCell ref="H653:I653"/>
    <mergeCell ref="C641:F641"/>
    <mergeCell ref="B643:L643"/>
    <mergeCell ref="C644:F644"/>
    <mergeCell ref="C646:F646"/>
    <mergeCell ref="C683:F683"/>
    <mergeCell ref="B685:L685"/>
    <mergeCell ref="C686:F686"/>
    <mergeCell ref="C676:F676"/>
    <mergeCell ref="B678:L678"/>
    <mergeCell ref="C679:F679"/>
    <mergeCell ref="C681:F681"/>
    <mergeCell ref="H681:I681"/>
    <mergeCell ref="C669:F669"/>
    <mergeCell ref="B671:L671"/>
    <mergeCell ref="C672:F672"/>
    <mergeCell ref="C674:F674"/>
    <mergeCell ref="H674:I674"/>
    <mergeCell ref="B701:L701"/>
    <mergeCell ref="C702:F702"/>
    <mergeCell ref="C704:F704"/>
    <mergeCell ref="H704:I704"/>
    <mergeCell ref="C695:F695"/>
    <mergeCell ref="C697:F697"/>
    <mergeCell ref="H697:I697"/>
    <mergeCell ref="C699:F699"/>
    <mergeCell ref="C688:F688"/>
    <mergeCell ref="C690:F690"/>
    <mergeCell ref="H690:I690"/>
    <mergeCell ref="C692:F692"/>
    <mergeCell ref="B694:L694"/>
    <mergeCell ref="C732:F732"/>
    <mergeCell ref="H732:I732"/>
    <mergeCell ref="C720:F720"/>
    <mergeCell ref="B722:L722"/>
    <mergeCell ref="C723:F723"/>
    <mergeCell ref="C725:F725"/>
    <mergeCell ref="H725:I725"/>
    <mergeCell ref="C713:F713"/>
    <mergeCell ref="B715:L715"/>
    <mergeCell ref="C716:F716"/>
    <mergeCell ref="C718:F718"/>
    <mergeCell ref="H718:I718"/>
    <mergeCell ref="H767:I767"/>
    <mergeCell ref="C755:F755"/>
    <mergeCell ref="B757:L757"/>
    <mergeCell ref="C758:F758"/>
    <mergeCell ref="C760:F760"/>
    <mergeCell ref="H760:I760"/>
    <mergeCell ref="C706:F706"/>
    <mergeCell ref="B708:L708"/>
    <mergeCell ref="C709:F709"/>
    <mergeCell ref="C711:F711"/>
    <mergeCell ref="H711:I711"/>
    <mergeCell ref="C741:F741"/>
    <mergeCell ref="B743:L743"/>
    <mergeCell ref="C744:F744"/>
    <mergeCell ref="C746:F746"/>
    <mergeCell ref="H746:I746"/>
    <mergeCell ref="C734:F734"/>
    <mergeCell ref="B736:L736"/>
    <mergeCell ref="C737:F737"/>
    <mergeCell ref="C739:F739"/>
    <mergeCell ref="H739:I739"/>
    <mergeCell ref="C727:F727"/>
    <mergeCell ref="B729:L729"/>
    <mergeCell ref="C730:F730"/>
    <mergeCell ref="B796:L796"/>
    <mergeCell ref="C786:F786"/>
    <mergeCell ref="C788:F788"/>
    <mergeCell ref="H788:I788"/>
    <mergeCell ref="C790:F790"/>
    <mergeCell ref="H790:I790"/>
    <mergeCell ref="C748:F748"/>
    <mergeCell ref="B750:L750"/>
    <mergeCell ref="C751:F751"/>
    <mergeCell ref="C753:F753"/>
    <mergeCell ref="H753:I753"/>
    <mergeCell ref="C776:F776"/>
    <mergeCell ref="H776:I776"/>
    <mergeCell ref="C778:F778"/>
    <mergeCell ref="H778:I778"/>
    <mergeCell ref="B770:L770"/>
    <mergeCell ref="C771:F771"/>
    <mergeCell ref="C773:F773"/>
    <mergeCell ref="C775:F775"/>
    <mergeCell ref="C769:F769"/>
    <mergeCell ref="C762:F762"/>
    <mergeCell ref="B764:L764"/>
    <mergeCell ref="C765:F765"/>
    <mergeCell ref="C767:F767"/>
    <mergeCell ref="C811:F811"/>
    <mergeCell ref="H811:I811"/>
    <mergeCell ref="C813:F813"/>
    <mergeCell ref="H813:I813"/>
    <mergeCell ref="C780:F780"/>
    <mergeCell ref="B782:L782"/>
    <mergeCell ref="C783:F783"/>
    <mergeCell ref="B785:L785"/>
    <mergeCell ref="C807:F807"/>
    <mergeCell ref="H807:I807"/>
    <mergeCell ref="C809:F809"/>
    <mergeCell ref="H809:I809"/>
    <mergeCell ref="C803:F803"/>
    <mergeCell ref="H803:I803"/>
    <mergeCell ref="C805:F805"/>
    <mergeCell ref="H805:I805"/>
    <mergeCell ref="C797:F797"/>
    <mergeCell ref="C799:F799"/>
    <mergeCell ref="H799:I799"/>
    <mergeCell ref="C801:F801"/>
    <mergeCell ref="H801:I801"/>
    <mergeCell ref="C792:F792"/>
    <mergeCell ref="H792:I792"/>
    <mergeCell ref="C794:F794"/>
    <mergeCell ref="B826:L826"/>
    <mergeCell ref="C827:F827"/>
    <mergeCell ref="C829:F829"/>
    <mergeCell ref="H829:I829"/>
    <mergeCell ref="C820:F820"/>
    <mergeCell ref="C822:F822"/>
    <mergeCell ref="H822:I822"/>
    <mergeCell ref="C824:F824"/>
    <mergeCell ref="C815:F815"/>
    <mergeCell ref="H815:I815"/>
    <mergeCell ref="C817:F817"/>
    <mergeCell ref="B819:L819"/>
    <mergeCell ref="B842:L842"/>
    <mergeCell ref="C843:F843"/>
    <mergeCell ref="C845:F845"/>
    <mergeCell ref="H845:I845"/>
    <mergeCell ref="C836:F836"/>
    <mergeCell ref="C838:F838"/>
    <mergeCell ref="H838:I838"/>
    <mergeCell ref="C840:F840"/>
    <mergeCell ref="C831:F831"/>
    <mergeCell ref="H831:I831"/>
    <mergeCell ref="C833:F833"/>
    <mergeCell ref="B835:L835"/>
    <mergeCell ref="C857:F857"/>
    <mergeCell ref="C859:F859"/>
    <mergeCell ref="H859:I859"/>
    <mergeCell ref="C861:F861"/>
    <mergeCell ref="H861:I861"/>
    <mergeCell ref="C854:F854"/>
    <mergeCell ref="B856:L856"/>
    <mergeCell ref="C847:F847"/>
    <mergeCell ref="B849:L849"/>
    <mergeCell ref="C850:F850"/>
    <mergeCell ref="C852:F852"/>
    <mergeCell ref="H852:I852"/>
    <mergeCell ref="C871:F871"/>
    <mergeCell ref="H871:I871"/>
    <mergeCell ref="C873:F873"/>
    <mergeCell ref="H873:I873"/>
    <mergeCell ref="C867:F867"/>
    <mergeCell ref="H867:I867"/>
    <mergeCell ref="C869:F869"/>
    <mergeCell ref="H869:I869"/>
    <mergeCell ref="C863:F863"/>
    <mergeCell ref="H863:I863"/>
    <mergeCell ref="C865:F865"/>
    <mergeCell ref="H865:I865"/>
    <mergeCell ref="C883:F883"/>
    <mergeCell ref="H883:I883"/>
    <mergeCell ref="C885:F885"/>
    <mergeCell ref="H885:I885"/>
    <mergeCell ref="C879:F879"/>
    <mergeCell ref="H879:I879"/>
    <mergeCell ref="C881:F881"/>
    <mergeCell ref="H881:I881"/>
    <mergeCell ref="C875:F875"/>
    <mergeCell ref="H875:I875"/>
    <mergeCell ref="C877:F877"/>
    <mergeCell ref="H877:I877"/>
    <mergeCell ref="C901:F901"/>
    <mergeCell ref="B903:L903"/>
    <mergeCell ref="C891:F891"/>
    <mergeCell ref="H891:I891"/>
    <mergeCell ref="C893:F893"/>
    <mergeCell ref="H893:I893"/>
    <mergeCell ref="C887:F887"/>
    <mergeCell ref="H887:I887"/>
    <mergeCell ref="C889:F889"/>
    <mergeCell ref="H889:I889"/>
    <mergeCell ref="B930:L930"/>
    <mergeCell ref="C895:F895"/>
    <mergeCell ref="H895:I895"/>
    <mergeCell ref="C897:F897"/>
    <mergeCell ref="H897:I897"/>
    <mergeCell ref="C918:F918"/>
    <mergeCell ref="H918:I918"/>
    <mergeCell ref="C920:F920"/>
    <mergeCell ref="H920:I920"/>
    <mergeCell ref="C914:F914"/>
    <mergeCell ref="H914:I914"/>
    <mergeCell ref="C916:F916"/>
    <mergeCell ref="H916:I916"/>
    <mergeCell ref="C910:F910"/>
    <mergeCell ref="H910:I910"/>
    <mergeCell ref="C912:F912"/>
    <mergeCell ref="H912:I912"/>
    <mergeCell ref="C904:F904"/>
    <mergeCell ref="C906:F906"/>
    <mergeCell ref="H906:I906"/>
    <mergeCell ref="C908:F908"/>
    <mergeCell ref="H908:I908"/>
    <mergeCell ref="C899:F899"/>
    <mergeCell ref="H899:I899"/>
    <mergeCell ref="C922:F922"/>
    <mergeCell ref="H922:I922"/>
    <mergeCell ref="C924:F924"/>
    <mergeCell ref="H924:I924"/>
    <mergeCell ref="C945:F945"/>
    <mergeCell ref="H945:I945"/>
    <mergeCell ref="C947:F947"/>
    <mergeCell ref="H947:I947"/>
    <mergeCell ref="C941:F941"/>
    <mergeCell ref="H941:I941"/>
    <mergeCell ref="C943:F943"/>
    <mergeCell ref="H943:I943"/>
    <mergeCell ref="C937:F937"/>
    <mergeCell ref="H937:I937"/>
    <mergeCell ref="C939:F939"/>
    <mergeCell ref="H939:I939"/>
    <mergeCell ref="C931:F931"/>
    <mergeCell ref="C933:F933"/>
    <mergeCell ref="H933:I933"/>
    <mergeCell ref="C935:F935"/>
    <mergeCell ref="H935:I935"/>
    <mergeCell ref="C926:F926"/>
    <mergeCell ref="H926:I926"/>
    <mergeCell ref="C928:F928"/>
    <mergeCell ref="C961:F961"/>
    <mergeCell ref="B963:L963"/>
    <mergeCell ref="C955:F955"/>
    <mergeCell ref="C957:F957"/>
    <mergeCell ref="H957:I957"/>
    <mergeCell ref="C959:F959"/>
    <mergeCell ref="H959:I959"/>
    <mergeCell ref="C949:F949"/>
    <mergeCell ref="H949:I949"/>
    <mergeCell ref="C951:F951"/>
    <mergeCell ref="B953:L953"/>
  </mergeCells>
  <pageMargins left="0.70866141732283472" right="0.70866141732283472" top="0.74803149606299213" bottom="0.74803149606299213" header="0.31496062992125984" footer="0.31496062992125984"/>
  <pageSetup paperSize="9" scale="75"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SANCHEZ BRECED</dc:creator>
  <cp:lastModifiedBy>ESTUDIOS</cp:lastModifiedBy>
  <cp:lastPrinted>2021-01-22T04:45:15Z</cp:lastPrinted>
  <dcterms:created xsi:type="dcterms:W3CDTF">2021-01-21T18:39:54Z</dcterms:created>
  <dcterms:modified xsi:type="dcterms:W3CDTF">2021-01-22T22:34:24Z</dcterms:modified>
</cp:coreProperties>
</file>